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bookViews>
    <workbookView xWindow="0" yWindow="0" windowWidth="19155" windowHeight="8160" activeTab="2"/>
  </bookViews>
  <sheets>
    <sheet name="Parameter" sheetId="21" r:id="rId1"/>
    <sheet name="Question" sheetId="11" r:id="rId2"/>
    <sheet name="Answer" sheetId="23" r:id="rId3"/>
    <sheet name="Seed" sheetId="22" state="hidden" r:id="rId4"/>
    <sheet name="School" sheetId="4" state="hidden" r:id="rId5"/>
  </sheets>
  <calcPr calcId="162913"/>
</workbook>
</file>

<file path=xl/calcChain.xml><?xml version="1.0" encoding="utf-8"?>
<calcChain xmlns="http://schemas.openxmlformats.org/spreadsheetml/2006/main">
  <c r="AG3" i="11" l="1"/>
  <c r="AM66" i="11"/>
  <c r="AM61" i="11"/>
  <c r="AM56" i="11"/>
  <c r="AM51" i="11"/>
  <c r="AM46" i="11"/>
  <c r="AM41" i="11"/>
  <c r="AM33" i="11"/>
  <c r="AM28" i="11"/>
  <c r="AM23" i="11"/>
  <c r="AM18" i="11"/>
  <c r="A17" i="11"/>
  <c r="AM13" i="11"/>
  <c r="AK12" i="11"/>
  <c r="A12" i="11"/>
  <c r="AM8" i="11"/>
  <c r="AK7" i="11"/>
  <c r="BN1" i="11"/>
  <c r="AD1" i="11"/>
  <c r="AC1" i="11"/>
  <c r="BM1" i="11"/>
  <c r="A65" i="23"/>
  <c r="AM66" i="23"/>
  <c r="A45" i="23"/>
  <c r="AK45" i="23"/>
  <c r="AM46" i="23"/>
  <c r="A50" i="23"/>
  <c r="AM51" i="23"/>
  <c r="AM56" i="23"/>
  <c r="AM61" i="23"/>
  <c r="A40" i="23"/>
  <c r="AK40" i="23"/>
  <c r="AM41" i="23"/>
  <c r="W134" i="22"/>
  <c r="M134" i="22"/>
  <c r="W133" i="22"/>
  <c r="M133" i="22"/>
  <c r="B133" i="22"/>
  <c r="W132" i="22"/>
  <c r="M132" i="22"/>
  <c r="W131" i="22"/>
  <c r="M131" i="22"/>
  <c r="W124" i="22"/>
  <c r="M124" i="22"/>
  <c r="W123" i="22"/>
  <c r="M123" i="22"/>
  <c r="B123" i="22"/>
  <c r="W122" i="22"/>
  <c r="M122" i="22"/>
  <c r="W121" i="22"/>
  <c r="M121" i="22"/>
  <c r="BN1" i="23"/>
  <c r="AM33" i="23"/>
  <c r="AK32" i="23"/>
  <c r="AM28" i="23"/>
  <c r="AK27" i="23"/>
  <c r="AM23" i="23"/>
  <c r="AK22" i="23"/>
  <c r="AM18" i="23"/>
  <c r="AK17" i="23"/>
  <c r="AK7" i="23"/>
  <c r="AK12" i="23"/>
  <c r="AM13" i="23"/>
  <c r="AM8" i="23"/>
  <c r="A17" i="23"/>
  <c r="A22" i="23"/>
  <c r="A27" i="23"/>
  <c r="A32" i="23"/>
  <c r="A12" i="23"/>
  <c r="M31" i="22"/>
  <c r="W31" i="22"/>
  <c r="M32" i="22"/>
  <c r="W32" i="22"/>
  <c r="B33" i="22"/>
  <c r="M33" i="22"/>
  <c r="W33" i="22"/>
  <c r="M34" i="22"/>
  <c r="W34" i="22"/>
  <c r="M41" i="22"/>
  <c r="W41" i="22"/>
  <c r="M42" i="22"/>
  <c r="W42" i="22"/>
  <c r="B43" i="22"/>
  <c r="M43" i="22"/>
  <c r="W43" i="22"/>
  <c r="M44" i="22"/>
  <c r="W44" i="22"/>
  <c r="M51" i="22"/>
  <c r="W51" i="22"/>
  <c r="M52" i="22"/>
  <c r="W52" i="22"/>
  <c r="B53" i="22"/>
  <c r="M53" i="22"/>
  <c r="W53" i="22"/>
  <c r="M54" i="22"/>
  <c r="W54" i="22"/>
  <c r="M61" i="22"/>
  <c r="W61" i="22"/>
  <c r="M62" i="22"/>
  <c r="W62" i="22"/>
  <c r="B63" i="22"/>
  <c r="M63" i="22"/>
  <c r="W63" i="22"/>
  <c r="M64" i="22"/>
  <c r="W64" i="22"/>
  <c r="M71" i="22"/>
  <c r="W71" i="22"/>
  <c r="M72" i="22"/>
  <c r="W72" i="22"/>
  <c r="B73" i="22"/>
  <c r="M73" i="22"/>
  <c r="W73" i="22"/>
  <c r="M74" i="22"/>
  <c r="W74" i="22"/>
  <c r="M81" i="22"/>
  <c r="W81" i="22"/>
  <c r="M82" i="22"/>
  <c r="W82" i="22"/>
  <c r="B83" i="22"/>
  <c r="M83" i="22"/>
  <c r="W83" i="22"/>
  <c r="M84" i="22"/>
  <c r="W84" i="22"/>
  <c r="M91" i="22"/>
  <c r="W91" i="22"/>
  <c r="M92" i="22"/>
  <c r="W92" i="22"/>
  <c r="B93" i="22"/>
  <c r="M93" i="22"/>
  <c r="W93" i="22"/>
  <c r="M94" i="22"/>
  <c r="W94" i="22"/>
  <c r="M101" i="22"/>
  <c r="W101" i="22"/>
  <c r="M102" i="22"/>
  <c r="W102" i="22"/>
  <c r="B103" i="22"/>
  <c r="M103" i="22"/>
  <c r="W103" i="22"/>
  <c r="M104" i="22"/>
  <c r="W104" i="22"/>
  <c r="M111" i="22"/>
  <c r="W111" i="22"/>
  <c r="M112" i="22"/>
  <c r="W112" i="22"/>
  <c r="B113" i="22"/>
  <c r="M113" i="22"/>
  <c r="W113" i="22"/>
  <c r="M114" i="22"/>
  <c r="W114" i="22"/>
  <c r="W24" i="22"/>
  <c r="M24" i="22"/>
  <c r="W23" i="22"/>
  <c r="M23" i="22"/>
  <c r="B23" i="22"/>
  <c r="W22" i="22"/>
  <c r="M22" i="22"/>
  <c r="W21" i="22"/>
  <c r="M21" i="22"/>
  <c r="W14" i="22"/>
  <c r="M14" i="22"/>
  <c r="W13" i="22"/>
  <c r="M13" i="22"/>
  <c r="B13" i="22"/>
  <c r="W12" i="22"/>
  <c r="M12" i="22"/>
  <c r="W11" i="22"/>
  <c r="M11" i="22"/>
  <c r="AC1" i="23"/>
  <c r="BM1" i="23"/>
  <c r="AD1" i="23"/>
  <c r="B3" i="22"/>
  <c r="M2" i="22"/>
  <c r="M3" i="22"/>
  <c r="M4" i="22"/>
  <c r="M1" i="22"/>
  <c r="W4" i="22"/>
  <c r="W3" i="22"/>
  <c r="W2" i="22"/>
  <c r="W1" i="22"/>
  <c r="B2" i="21"/>
  <c r="A1" i="11"/>
  <c r="AK1" i="11"/>
  <c r="F24" i="21"/>
  <c r="G24" i="21"/>
  <c r="B24" i="21"/>
  <c r="D24" i="21"/>
  <c r="J24" i="21"/>
  <c r="H24" i="21"/>
  <c r="E24" i="21"/>
  <c r="C24" i="21"/>
  <c r="I24" i="21"/>
  <c r="J25" i="21"/>
  <c r="I25" i="21"/>
  <c r="C25" i="21"/>
  <c r="H25" i="21"/>
  <c r="G25" i="21"/>
  <c r="D25" i="21"/>
  <c r="E25" i="21"/>
  <c r="F25" i="21"/>
  <c r="B25" i="21"/>
  <c r="A22" i="11"/>
  <c r="AK17" i="11"/>
  <c r="AK65" i="23"/>
  <c r="AK50" i="23"/>
  <c r="A55" i="23"/>
  <c r="A27" i="11"/>
  <c r="AK22" i="11"/>
  <c r="AK55" i="23"/>
  <c r="A60" i="23"/>
  <c r="AK27" i="11"/>
  <c r="A32" i="11"/>
  <c r="AK60" i="23"/>
  <c r="A40" i="11"/>
  <c r="AK32" i="11"/>
  <c r="AK40" i="11"/>
  <c r="A45" i="11"/>
  <c r="AK45" i="11"/>
  <c r="A50" i="11"/>
  <c r="A55" i="11"/>
  <c r="AK50" i="11"/>
  <c r="AK55" i="11"/>
  <c r="A60" i="11"/>
  <c r="A65" i="11"/>
  <c r="AK60" i="11"/>
  <c r="AK65" i="11"/>
  <c r="A1" i="23"/>
  <c r="AK1" i="23"/>
  <c r="V24" i="22"/>
  <c r="L83" i="22"/>
  <c r="L54" i="22"/>
  <c r="V3" i="22" l="1"/>
  <c r="V2" i="22"/>
  <c r="V1" i="22"/>
  <c r="V4" i="22"/>
  <c r="L1" i="22"/>
  <c r="L4" i="22"/>
  <c r="L3" i="22"/>
  <c r="A83" i="22"/>
  <c r="A103" i="22"/>
  <c r="A23" i="22"/>
  <c r="A33" i="22"/>
  <c r="A63" i="22"/>
  <c r="A3" i="22"/>
  <c r="A43" i="22"/>
  <c r="A133" i="22"/>
  <c r="A113" i="22"/>
  <c r="A73" i="22"/>
  <c r="L13" i="22"/>
  <c r="L11" i="22"/>
  <c r="L12" i="22"/>
  <c r="A13" i="22"/>
  <c r="V14" i="22"/>
  <c r="V13" i="22"/>
  <c r="V12" i="22"/>
  <c r="V11" i="22"/>
  <c r="V23" i="22"/>
  <c r="V21" i="22"/>
  <c r="V22" i="22"/>
  <c r="L21" i="22"/>
  <c r="L22" i="22"/>
  <c r="L24" i="22"/>
  <c r="L23" i="22"/>
  <c r="V114" i="22"/>
  <c r="V112" i="22"/>
  <c r="V113" i="22"/>
  <c r="L114" i="22"/>
  <c r="L113" i="22"/>
  <c r="L112" i="22"/>
  <c r="L111" i="22"/>
  <c r="L103" i="22"/>
  <c r="L104" i="22"/>
  <c r="L101" i="22"/>
  <c r="V101" i="22"/>
  <c r="V103" i="22"/>
  <c r="V104" i="22"/>
  <c r="V102" i="22"/>
  <c r="V91" i="22"/>
  <c r="V93" i="22"/>
  <c r="V92" i="22"/>
  <c r="A93" i="22"/>
  <c r="L94" i="22"/>
  <c r="L91" i="22"/>
  <c r="L92" i="22"/>
  <c r="L93" i="22"/>
  <c r="L84" i="22"/>
  <c r="L82" i="22"/>
  <c r="L81" i="22"/>
  <c r="V81" i="22"/>
  <c r="V83" i="22"/>
  <c r="V84" i="22"/>
  <c r="V82" i="22"/>
  <c r="V73" i="22"/>
  <c r="V74" i="22"/>
  <c r="V71" i="22"/>
  <c r="L74" i="22"/>
  <c r="L71" i="22"/>
  <c r="L72" i="22"/>
  <c r="L73" i="22"/>
  <c r="L64" i="22"/>
  <c r="L62" i="22"/>
  <c r="L63" i="22"/>
  <c r="V63" i="22"/>
  <c r="V61" i="22"/>
  <c r="V62" i="22"/>
  <c r="V64" i="22"/>
  <c r="V51" i="22"/>
  <c r="V53" i="22"/>
  <c r="V54" i="22"/>
  <c r="A53" i="22"/>
  <c r="L51" i="22"/>
  <c r="L52" i="22"/>
  <c r="L53" i="22"/>
  <c r="L42" i="22"/>
  <c r="L41" i="22"/>
  <c r="L44" i="22"/>
  <c r="L43" i="22"/>
  <c r="V41" i="22"/>
  <c r="V43" i="22"/>
  <c r="V44" i="22"/>
  <c r="V31" i="22"/>
  <c r="V32" i="22"/>
  <c r="V33" i="22"/>
  <c r="V34" i="22"/>
  <c r="L31" i="22"/>
  <c r="L33" i="22"/>
  <c r="L34" i="22"/>
  <c r="V122" i="22"/>
  <c r="V124" i="22"/>
  <c r="V123" i="22"/>
  <c r="V121" i="22"/>
  <c r="L123" i="22"/>
  <c r="L124" i="22"/>
  <c r="L121" i="22"/>
  <c r="L131" i="22"/>
  <c r="L134" i="22"/>
  <c r="L133" i="22"/>
  <c r="L132" i="22"/>
  <c r="V132" i="22"/>
  <c r="V133" i="22"/>
  <c r="V134" i="22"/>
  <c r="V131" i="22"/>
  <c r="L122" i="22"/>
  <c r="V52" i="22"/>
  <c r="V94" i="22"/>
  <c r="L14" i="22"/>
  <c r="L32" i="22"/>
  <c r="L61" i="22"/>
  <c r="L102" i="22"/>
  <c r="A123" i="22"/>
  <c r="V42" i="22"/>
  <c r="V72" i="22"/>
  <c r="V111" i="22"/>
  <c r="L2" i="22"/>
  <c r="T91" i="22" l="1"/>
  <c r="T92" i="22"/>
  <c r="T102" i="22"/>
  <c r="T101" i="22"/>
  <c r="J112" i="22"/>
  <c r="L118" i="22" s="1"/>
  <c r="J111" i="22"/>
  <c r="L117" i="22" s="1"/>
  <c r="T22" i="22"/>
  <c r="T21" i="22"/>
  <c r="J11" i="22"/>
  <c r="L17" i="22" s="1"/>
  <c r="J12" i="22"/>
  <c r="L18" i="22" s="1"/>
  <c r="A134" i="22"/>
  <c r="A137" i="22"/>
  <c r="A135" i="22"/>
  <c r="A136" i="22"/>
  <c r="A34" i="22"/>
  <c r="A35" i="22"/>
  <c r="A36" i="22"/>
  <c r="A37" i="22"/>
  <c r="T2" i="22"/>
  <c r="T1" i="22"/>
  <c r="J52" i="22"/>
  <c r="L58" i="22" s="1"/>
  <c r="J51" i="22"/>
  <c r="L57" i="22" s="1"/>
  <c r="T71" i="22"/>
  <c r="T72" i="22"/>
  <c r="A117" i="22"/>
  <c r="A114" i="22"/>
  <c r="A115" i="22"/>
  <c r="A116" i="22"/>
  <c r="A65" i="22"/>
  <c r="A66" i="22"/>
  <c r="A64" i="22"/>
  <c r="A67" i="22"/>
  <c r="J122" i="22"/>
  <c r="L128" i="22" s="1"/>
  <c r="M128" i="22" s="1"/>
  <c r="J121" i="22"/>
  <c r="L127" i="22" s="1"/>
  <c r="A57" i="22"/>
  <c r="A56" i="22"/>
  <c r="A55" i="22"/>
  <c r="A54" i="22"/>
  <c r="T31" i="22"/>
  <c r="T32" i="22"/>
  <c r="A96" i="22"/>
  <c r="A97" i="22"/>
  <c r="A94" i="22"/>
  <c r="A95" i="22"/>
  <c r="J102" i="22"/>
  <c r="L108" i="22" s="1"/>
  <c r="M108" i="22" s="1"/>
  <c r="J101" i="22"/>
  <c r="L107" i="22" s="1"/>
  <c r="A46" i="22"/>
  <c r="A44" i="22"/>
  <c r="A45" i="22"/>
  <c r="A47" i="22"/>
  <c r="A26" i="22"/>
  <c r="A24" i="22"/>
  <c r="A25" i="22"/>
  <c r="A27" i="22"/>
  <c r="J131" i="22"/>
  <c r="L137" i="22" s="1"/>
  <c r="J132" i="22"/>
  <c r="L138" i="22" s="1"/>
  <c r="M138" i="22" s="1"/>
  <c r="T121" i="22"/>
  <c r="T122" i="22"/>
  <c r="J41" i="22"/>
  <c r="L47" i="22" s="1"/>
  <c r="J42" i="22"/>
  <c r="L48" i="22" s="1"/>
  <c r="M48" i="22" s="1"/>
  <c r="T52" i="22"/>
  <c r="T51" i="22"/>
  <c r="J91" i="22"/>
  <c r="L97" i="22" s="1"/>
  <c r="M97" i="22" s="1"/>
  <c r="J92" i="22"/>
  <c r="L98" i="22" s="1"/>
  <c r="M98" i="22" s="1"/>
  <c r="A87" i="22"/>
  <c r="A85" i="22"/>
  <c r="A84" i="22"/>
  <c r="A86" i="22"/>
  <c r="A126" i="22"/>
  <c r="A125" i="22"/>
  <c r="A124" i="22"/>
  <c r="A127" i="22"/>
  <c r="T131" i="22"/>
  <c r="T132" i="22"/>
  <c r="T42" i="22"/>
  <c r="T41" i="22"/>
  <c r="T111" i="22"/>
  <c r="T112" i="22"/>
  <c r="J32" i="22"/>
  <c r="L38" i="22" s="1"/>
  <c r="M38" i="22" s="1"/>
  <c r="J31" i="22"/>
  <c r="L37" i="22" s="1"/>
  <c r="M37" i="22" s="1"/>
  <c r="J72" i="22"/>
  <c r="L78" i="22" s="1"/>
  <c r="M78" i="22" s="1"/>
  <c r="J71" i="22"/>
  <c r="L77" i="22" s="1"/>
  <c r="M77" i="22" s="1"/>
  <c r="T81" i="22"/>
  <c r="T82" i="22"/>
  <c r="J62" i="22"/>
  <c r="L68" i="22" s="1"/>
  <c r="J61" i="22"/>
  <c r="L67" i="22" s="1"/>
  <c r="T61" i="22"/>
  <c r="T62" i="22"/>
  <c r="J81" i="22"/>
  <c r="L87" i="22" s="1"/>
  <c r="M87" i="22" s="1"/>
  <c r="J82" i="22"/>
  <c r="L88" i="22" s="1"/>
  <c r="J21" i="22"/>
  <c r="L27" i="22" s="1"/>
  <c r="M27" i="22" s="1"/>
  <c r="J22" i="22"/>
  <c r="L28" i="22" s="1"/>
  <c r="M28" i="22" s="1"/>
  <c r="T12" i="22"/>
  <c r="T11" i="22"/>
  <c r="A17" i="22"/>
  <c r="A14" i="22"/>
  <c r="A16" i="22"/>
  <c r="A15" i="22"/>
  <c r="A74" i="22"/>
  <c r="A76" i="22"/>
  <c r="A77" i="22"/>
  <c r="A75" i="22"/>
  <c r="A5" i="22"/>
  <c r="A7" i="22"/>
  <c r="A4" i="22"/>
  <c r="A6" i="22"/>
  <c r="A106" i="22"/>
  <c r="A104" i="22"/>
  <c r="A107" i="22"/>
  <c r="A105" i="22"/>
  <c r="J2" i="22"/>
  <c r="L8" i="22" s="1"/>
  <c r="M8" i="22" s="1"/>
  <c r="J1" i="22"/>
  <c r="L7" i="22" s="1"/>
  <c r="M7" i="22" s="1"/>
  <c r="N28" i="22" l="1"/>
  <c r="D26" i="22"/>
  <c r="E23" i="22"/>
  <c r="A19" i="11" s="1"/>
  <c r="AK19" i="11" s="1"/>
  <c r="C33" i="22"/>
  <c r="D35" i="22"/>
  <c r="N37" i="22"/>
  <c r="M39" i="22"/>
  <c r="N98" i="22"/>
  <c r="E93" i="22"/>
  <c r="A47" i="23" s="1"/>
  <c r="AK47" i="23" s="1"/>
  <c r="D96" i="22"/>
  <c r="E43" i="22"/>
  <c r="N48" i="22"/>
  <c r="D46" i="22"/>
  <c r="N138" i="22"/>
  <c r="E133" i="22"/>
  <c r="D136" i="22"/>
  <c r="A52" i="11"/>
  <c r="AK52" i="11" s="1"/>
  <c r="A28" i="11"/>
  <c r="A52" i="23"/>
  <c r="AK52" i="23" s="1"/>
  <c r="A28" i="23"/>
  <c r="C23" i="22"/>
  <c r="M29" i="22"/>
  <c r="D25" i="22"/>
  <c r="N27" i="22"/>
  <c r="E33" i="22"/>
  <c r="N38" i="22"/>
  <c r="D36" i="22"/>
  <c r="M99" i="22"/>
  <c r="C93" i="22"/>
  <c r="A46" i="11" s="1"/>
  <c r="D95" i="22"/>
  <c r="N97" i="22"/>
  <c r="M47" i="22"/>
  <c r="M137" i="22"/>
  <c r="D5" i="22"/>
  <c r="C3" i="22"/>
  <c r="M9" i="22"/>
  <c r="N7" i="22"/>
  <c r="D6" i="22"/>
  <c r="E3" i="22"/>
  <c r="N8" i="22"/>
  <c r="A46" i="23"/>
  <c r="A19" i="23"/>
  <c r="AK19" i="23" s="1"/>
  <c r="A14" i="11"/>
  <c r="AK14" i="11" s="1"/>
  <c r="M88" i="22"/>
  <c r="M67" i="22"/>
  <c r="D75" i="22"/>
  <c r="C73" i="22"/>
  <c r="A33" i="11" s="1"/>
  <c r="N77" i="22"/>
  <c r="M79" i="22"/>
  <c r="M107" i="22"/>
  <c r="M127" i="22"/>
  <c r="M57" i="22"/>
  <c r="M18" i="22"/>
  <c r="M117" i="22"/>
  <c r="A57" i="11"/>
  <c r="AK57" i="11" s="1"/>
  <c r="A29" i="11"/>
  <c r="AK29" i="11" s="1"/>
  <c r="A14" i="23"/>
  <c r="AK14" i="23" s="1"/>
  <c r="A47" i="11"/>
  <c r="AK47" i="11" s="1"/>
  <c r="A29" i="23"/>
  <c r="AK29" i="23" s="1"/>
  <c r="A34" i="23"/>
  <c r="AK34" i="23" s="1"/>
  <c r="C83" i="22"/>
  <c r="A61" i="11" s="1"/>
  <c r="D85" i="22"/>
  <c r="M89" i="22"/>
  <c r="N87" i="22"/>
  <c r="M68" i="22"/>
  <c r="E73" i="22"/>
  <c r="A34" i="11" s="1"/>
  <c r="AK34" i="11" s="1"/>
  <c r="D76" i="22"/>
  <c r="N78" i="22"/>
  <c r="N108" i="22"/>
  <c r="D106" i="22"/>
  <c r="E103" i="22"/>
  <c r="N128" i="22"/>
  <c r="E123" i="22"/>
  <c r="A57" i="23" s="1"/>
  <c r="AK57" i="23" s="1"/>
  <c r="D126" i="22"/>
  <c r="M58" i="22"/>
  <c r="M17" i="22"/>
  <c r="M118" i="22"/>
  <c r="AK61" i="11" l="1"/>
  <c r="AK33" i="11"/>
  <c r="AM32" i="11" s="1"/>
  <c r="C32" i="11"/>
  <c r="D55" i="22"/>
  <c r="N57" i="22"/>
  <c r="M59" i="22"/>
  <c r="C53" i="22"/>
  <c r="O77" i="22"/>
  <c r="Q77" i="22"/>
  <c r="N88" i="22"/>
  <c r="D86" i="22"/>
  <c r="E83" i="22"/>
  <c r="D116" i="22"/>
  <c r="N118" i="22"/>
  <c r="E113" i="22"/>
  <c r="O108" i="22"/>
  <c r="Q108" i="22"/>
  <c r="N68" i="22"/>
  <c r="D66" i="22"/>
  <c r="E63" i="22"/>
  <c r="A61" i="23"/>
  <c r="N117" i="22"/>
  <c r="D115" i="22"/>
  <c r="M119" i="22"/>
  <c r="C113" i="22"/>
  <c r="D105" i="22"/>
  <c r="C103" i="22"/>
  <c r="N107" i="22"/>
  <c r="M109" i="22"/>
  <c r="A33" i="23"/>
  <c r="O38" i="22"/>
  <c r="Q38" i="22"/>
  <c r="G23" i="22"/>
  <c r="N29" i="22"/>
  <c r="D27" i="22"/>
  <c r="G33" i="22"/>
  <c r="D37" i="22"/>
  <c r="N39" i="22"/>
  <c r="E53" i="22"/>
  <c r="D56" i="22"/>
  <c r="N58" i="22"/>
  <c r="G83" i="22"/>
  <c r="D87" i="22"/>
  <c r="N89" i="22"/>
  <c r="C13" i="22"/>
  <c r="N17" i="22"/>
  <c r="M19" i="22"/>
  <c r="D15" i="22"/>
  <c r="O128" i="22"/>
  <c r="Q128" i="22"/>
  <c r="Q78" i="22"/>
  <c r="O78" i="22"/>
  <c r="Q87" i="22"/>
  <c r="O87" i="22"/>
  <c r="N18" i="22"/>
  <c r="D16" i="22"/>
  <c r="E13" i="22"/>
  <c r="D77" i="22"/>
  <c r="G73" i="22"/>
  <c r="N79" i="22"/>
  <c r="C63" i="22"/>
  <c r="D65" i="22"/>
  <c r="M69" i="22"/>
  <c r="N67" i="22"/>
  <c r="C45" i="23"/>
  <c r="AK46" i="23"/>
  <c r="AM45" i="23" s="1"/>
  <c r="O7" i="22"/>
  <c r="Q7" i="22"/>
  <c r="M139" i="22"/>
  <c r="N137" i="22"/>
  <c r="C133" i="22"/>
  <c r="D135" i="22"/>
  <c r="AK46" i="11"/>
  <c r="AM45" i="11" s="1"/>
  <c r="C45" i="11"/>
  <c r="A18" i="23"/>
  <c r="A18" i="11"/>
  <c r="O138" i="22"/>
  <c r="Q138" i="22"/>
  <c r="Q37" i="22"/>
  <c r="O37" i="22"/>
  <c r="G3" i="22"/>
  <c r="D7" i="22"/>
  <c r="N9" i="22"/>
  <c r="N47" i="22"/>
  <c r="D45" i="22"/>
  <c r="C43" i="22"/>
  <c r="M49" i="22"/>
  <c r="G93" i="22"/>
  <c r="N99" i="22"/>
  <c r="D97" i="22"/>
  <c r="Q27" i="22"/>
  <c r="O27" i="22"/>
  <c r="C27" i="23"/>
  <c r="AK28" i="23"/>
  <c r="AM27" i="23" s="1"/>
  <c r="AK28" i="11"/>
  <c r="AM27" i="11" s="1"/>
  <c r="C27" i="11"/>
  <c r="Q28" i="22"/>
  <c r="O28" i="22"/>
  <c r="M129" i="22"/>
  <c r="D125" i="22"/>
  <c r="C123" i="22"/>
  <c r="N127" i="22"/>
  <c r="O8" i="22"/>
  <c r="Q8" i="22"/>
  <c r="O97" i="22"/>
  <c r="Q97" i="22"/>
  <c r="O48" i="22"/>
  <c r="Q48" i="22"/>
  <c r="O98" i="22"/>
  <c r="Q98" i="22"/>
  <c r="R28" i="22" l="1"/>
  <c r="U28" i="22"/>
  <c r="V28" i="22" s="1"/>
  <c r="W28" i="22" s="1"/>
  <c r="X28" i="22" s="1"/>
  <c r="Y28" i="22" s="1"/>
  <c r="U48" i="22"/>
  <c r="V48" i="22" s="1"/>
  <c r="W48" i="22" s="1"/>
  <c r="X48" i="22" s="1"/>
  <c r="Y48" i="22" s="1"/>
  <c r="R48" i="22"/>
  <c r="G123" i="22"/>
  <c r="D127" i="22"/>
  <c r="N129" i="22"/>
  <c r="U27" i="22"/>
  <c r="V27" i="22" s="1"/>
  <c r="W27" i="22" s="1"/>
  <c r="X27" i="22" s="1"/>
  <c r="Y27" i="22" s="1"/>
  <c r="R27" i="22"/>
  <c r="D47" i="22"/>
  <c r="G43" i="22"/>
  <c r="N49" i="22"/>
  <c r="Q9" i="22"/>
  <c r="O9" i="22"/>
  <c r="R37" i="22"/>
  <c r="U37" i="22"/>
  <c r="V37" i="22" s="1"/>
  <c r="W37" i="22" s="1"/>
  <c r="X37" i="22" s="1"/>
  <c r="Y37" i="22" s="1"/>
  <c r="AK18" i="23"/>
  <c r="AM17" i="23" s="1"/>
  <c r="C17" i="23"/>
  <c r="A51" i="23"/>
  <c r="A51" i="11"/>
  <c r="G63" i="22"/>
  <c r="N69" i="22"/>
  <c r="D67" i="22"/>
  <c r="C34" i="11"/>
  <c r="AM34" i="11" s="1"/>
  <c r="C34" i="23"/>
  <c r="AM34" i="23" s="1"/>
  <c r="Q18" i="22"/>
  <c r="O18" i="22"/>
  <c r="R78" i="22"/>
  <c r="S78" i="22" s="1"/>
  <c r="T78" i="22" s="1"/>
  <c r="C76" i="22" s="1"/>
  <c r="U78" i="22"/>
  <c r="V78" i="22" s="1"/>
  <c r="W78" i="22" s="1"/>
  <c r="X78" i="22" s="1"/>
  <c r="Y78" i="22" s="1"/>
  <c r="N19" i="22"/>
  <c r="D17" i="22"/>
  <c r="G13" i="22"/>
  <c r="A24" i="23"/>
  <c r="AK24" i="23" s="1"/>
  <c r="A24" i="11"/>
  <c r="AK24" i="11" s="1"/>
  <c r="A9" i="11"/>
  <c r="AK9" i="11" s="1"/>
  <c r="A9" i="23"/>
  <c r="AK9" i="23" s="1"/>
  <c r="A23" i="23"/>
  <c r="A23" i="11"/>
  <c r="D137" i="22"/>
  <c r="G133" i="22"/>
  <c r="N139" i="22"/>
  <c r="A41" i="11"/>
  <c r="A41" i="23"/>
  <c r="A66" i="11"/>
  <c r="A66" i="23"/>
  <c r="U8" i="22"/>
  <c r="V8" i="22" s="1"/>
  <c r="W8" i="22" s="1"/>
  <c r="X8" i="22" s="1"/>
  <c r="Y8" i="22" s="1"/>
  <c r="R8" i="22"/>
  <c r="S8" i="22" s="1"/>
  <c r="T8" i="22" s="1"/>
  <c r="C6" i="22" s="1"/>
  <c r="R98" i="22"/>
  <c r="U98" i="22"/>
  <c r="V98" i="22" s="1"/>
  <c r="W98" i="22" s="1"/>
  <c r="X98" i="22" s="1"/>
  <c r="Y98" i="22" s="1"/>
  <c r="R97" i="22"/>
  <c r="U97" i="22"/>
  <c r="V97" i="22" s="1"/>
  <c r="W97" i="22" s="1"/>
  <c r="X97" i="22" s="1"/>
  <c r="Y97" i="22" s="1"/>
  <c r="O127" i="22"/>
  <c r="Q127" i="22"/>
  <c r="A13" i="23"/>
  <c r="A13" i="11"/>
  <c r="R138" i="22"/>
  <c r="U138" i="22"/>
  <c r="V138" i="22" s="1"/>
  <c r="W138" i="22" s="1"/>
  <c r="X138" i="22" s="1"/>
  <c r="Y138" i="22" s="1"/>
  <c r="Q137" i="22"/>
  <c r="O137" i="22"/>
  <c r="U128" i="22"/>
  <c r="V128" i="22" s="1"/>
  <c r="W128" i="22" s="1"/>
  <c r="X128" i="22" s="1"/>
  <c r="Y128" i="22" s="1"/>
  <c r="R128" i="22"/>
  <c r="O17" i="22"/>
  <c r="Q17" i="22"/>
  <c r="C62" i="11"/>
  <c r="AM62" i="11" s="1"/>
  <c r="C62" i="23"/>
  <c r="AM62" i="23" s="1"/>
  <c r="Q39" i="22"/>
  <c r="O39" i="22"/>
  <c r="Q29" i="22"/>
  <c r="O29" i="22"/>
  <c r="C27" i="22" s="1"/>
  <c r="AK33" i="23"/>
  <c r="AM32" i="23" s="1"/>
  <c r="C32" i="23"/>
  <c r="Q117" i="22"/>
  <c r="O117" i="22"/>
  <c r="Q68" i="22"/>
  <c r="O68" i="22"/>
  <c r="O118" i="22"/>
  <c r="Q118" i="22"/>
  <c r="Q88" i="22"/>
  <c r="O88" i="22"/>
  <c r="N59" i="22"/>
  <c r="D57" i="22"/>
  <c r="G53" i="22"/>
  <c r="A67" i="23"/>
  <c r="AK67" i="23" s="1"/>
  <c r="A67" i="11"/>
  <c r="AK67" i="11" s="1"/>
  <c r="O58" i="22"/>
  <c r="Q58" i="22"/>
  <c r="C19" i="11"/>
  <c r="AM19" i="11" s="1"/>
  <c r="C19" i="23"/>
  <c r="AM19" i="23" s="1"/>
  <c r="N109" i="22"/>
  <c r="G103" i="22"/>
  <c r="D107" i="22"/>
  <c r="A8" i="23"/>
  <c r="A8" i="11"/>
  <c r="AK61" i="23"/>
  <c r="AM60" i="23" s="1"/>
  <c r="U108" i="22"/>
  <c r="V108" i="22" s="1"/>
  <c r="W108" i="22" s="1"/>
  <c r="X108" i="22" s="1"/>
  <c r="Y108" i="22" s="1"/>
  <c r="R108" i="22"/>
  <c r="R77" i="22"/>
  <c r="U77" i="22"/>
  <c r="V77" i="22" s="1"/>
  <c r="W77" i="22" s="1"/>
  <c r="X77" i="22" s="1"/>
  <c r="Y77" i="22" s="1"/>
  <c r="Q57" i="22"/>
  <c r="O57" i="22"/>
  <c r="A56" i="11"/>
  <c r="A56" i="23"/>
  <c r="O99" i="22"/>
  <c r="C97" i="22" s="1"/>
  <c r="Q99" i="22"/>
  <c r="U87" i="22"/>
  <c r="V87" i="22" s="1"/>
  <c r="W87" i="22" s="1"/>
  <c r="X87" i="22" s="1"/>
  <c r="Y87" i="22" s="1"/>
  <c r="R87" i="22"/>
  <c r="C47" i="23"/>
  <c r="AM47" i="23" s="1"/>
  <c r="C47" i="11"/>
  <c r="AM47" i="11" s="1"/>
  <c r="Q47" i="22"/>
  <c r="O47" i="22"/>
  <c r="AK18" i="11"/>
  <c r="AM17" i="11" s="1"/>
  <c r="C17" i="11"/>
  <c r="U7" i="22"/>
  <c r="V7" i="22" s="1"/>
  <c r="W7" i="22" s="1"/>
  <c r="X7" i="22" s="1"/>
  <c r="Y7" i="22" s="1"/>
  <c r="R7" i="22"/>
  <c r="O67" i="22"/>
  <c r="Q67" i="22"/>
  <c r="O79" i="22"/>
  <c r="C77" i="22" s="1"/>
  <c r="Q79" i="22"/>
  <c r="O89" i="22"/>
  <c r="Q89" i="22"/>
  <c r="C29" i="11"/>
  <c r="AM29" i="11" s="1"/>
  <c r="C29" i="23"/>
  <c r="AM29" i="23" s="1"/>
  <c r="U38" i="22"/>
  <c r="V38" i="22" s="1"/>
  <c r="W38" i="22" s="1"/>
  <c r="X38" i="22" s="1"/>
  <c r="Y38" i="22" s="1"/>
  <c r="R38" i="22"/>
  <c r="S38" i="22" s="1"/>
  <c r="T38" i="22" s="1"/>
  <c r="C36" i="22" s="1"/>
  <c r="O107" i="22"/>
  <c r="Q107" i="22"/>
  <c r="G113" i="22"/>
  <c r="N119" i="22"/>
  <c r="D117" i="22"/>
  <c r="A42" i="11"/>
  <c r="AK42" i="11" s="1"/>
  <c r="A42" i="23"/>
  <c r="AK42" i="23" s="1"/>
  <c r="A62" i="23"/>
  <c r="AK62" i="23" s="1"/>
  <c r="A62" i="11"/>
  <c r="B30" i="23" l="1"/>
  <c r="B30" i="11"/>
  <c r="AL30" i="11" s="1"/>
  <c r="B35" i="11"/>
  <c r="AL35" i="11" s="1"/>
  <c r="B35" i="23"/>
  <c r="R57" i="22"/>
  <c r="U57" i="22"/>
  <c r="V57" i="22" s="1"/>
  <c r="W57" i="22" s="1"/>
  <c r="X57" i="22" s="1"/>
  <c r="Y57" i="22" s="1"/>
  <c r="U47" i="22"/>
  <c r="V47" i="22" s="1"/>
  <c r="W47" i="22" s="1"/>
  <c r="X47" i="22" s="1"/>
  <c r="Y47" i="22" s="1"/>
  <c r="R47" i="22"/>
  <c r="U117" i="22"/>
  <c r="V117" i="22" s="1"/>
  <c r="W117" i="22" s="1"/>
  <c r="X117" i="22" s="1"/>
  <c r="Y117" i="22" s="1"/>
  <c r="R117" i="22"/>
  <c r="AK23" i="11"/>
  <c r="AM22" i="11" s="1"/>
  <c r="C22" i="11"/>
  <c r="AK62" i="11"/>
  <c r="AM60" i="11" s="1"/>
  <c r="C60" i="11"/>
  <c r="R107" i="22"/>
  <c r="U107" i="22"/>
  <c r="V107" i="22" s="1"/>
  <c r="W107" i="22" s="1"/>
  <c r="X107" i="22" s="1"/>
  <c r="Y107" i="22" s="1"/>
  <c r="C74" i="22"/>
  <c r="S77" i="22"/>
  <c r="T77" i="22" s="1"/>
  <c r="C75" i="22" s="1"/>
  <c r="C60" i="23"/>
  <c r="U58" i="22"/>
  <c r="V58" i="22" s="1"/>
  <c r="W58" i="22" s="1"/>
  <c r="X58" i="22" s="1"/>
  <c r="Y58" i="22" s="1"/>
  <c r="R58" i="22"/>
  <c r="S58" i="22" s="1"/>
  <c r="C37" i="22"/>
  <c r="R17" i="22"/>
  <c r="U17" i="22"/>
  <c r="V17" i="22" s="1"/>
  <c r="W17" i="22" s="1"/>
  <c r="X17" i="22" s="1"/>
  <c r="Y17" i="22" s="1"/>
  <c r="R127" i="22"/>
  <c r="S128" i="22" s="1"/>
  <c r="T128" i="22" s="1"/>
  <c r="C126" i="22" s="1"/>
  <c r="U127" i="22"/>
  <c r="V127" i="22" s="1"/>
  <c r="W127" i="22" s="1"/>
  <c r="X127" i="22" s="1"/>
  <c r="Y127" i="22" s="1"/>
  <c r="AK66" i="23"/>
  <c r="AM65" i="23" s="1"/>
  <c r="C65" i="23"/>
  <c r="Q139" i="22"/>
  <c r="O139" i="22"/>
  <c r="C22" i="23"/>
  <c r="AK23" i="23"/>
  <c r="AM22" i="23" s="1"/>
  <c r="O19" i="22"/>
  <c r="C17" i="22" s="1"/>
  <c r="Q19" i="22"/>
  <c r="U18" i="22"/>
  <c r="V18" i="22" s="1"/>
  <c r="W18" i="22" s="1"/>
  <c r="X18" i="22" s="1"/>
  <c r="Y18" i="22" s="1"/>
  <c r="R18" i="22"/>
  <c r="S18" i="22" s="1"/>
  <c r="T18" i="22" s="1"/>
  <c r="Q69" i="22"/>
  <c r="O69" i="22"/>
  <c r="AK51" i="23"/>
  <c r="AM50" i="23" s="1"/>
  <c r="C50" i="23"/>
  <c r="C34" i="22"/>
  <c r="S37" i="22"/>
  <c r="T37" i="22" s="1"/>
  <c r="C35" i="22" s="1"/>
  <c r="C14" i="23"/>
  <c r="AM14" i="23" s="1"/>
  <c r="C14" i="11"/>
  <c r="AM14" i="11" s="1"/>
  <c r="O129" i="22"/>
  <c r="C127" i="22" s="1"/>
  <c r="Q129" i="22"/>
  <c r="O119" i="22"/>
  <c r="Q119" i="22"/>
  <c r="G35" i="11"/>
  <c r="AQ35" i="11" s="1"/>
  <c r="G35" i="23"/>
  <c r="C35" i="11"/>
  <c r="AM35" i="11" s="1"/>
  <c r="C35" i="23"/>
  <c r="AM35" i="23" s="1"/>
  <c r="U118" i="22"/>
  <c r="V118" i="22" s="1"/>
  <c r="W118" i="22" s="1"/>
  <c r="X118" i="22" s="1"/>
  <c r="Y118" i="22" s="1"/>
  <c r="R118" i="22"/>
  <c r="S118" i="22" s="1"/>
  <c r="C12" i="23"/>
  <c r="AK13" i="23"/>
  <c r="AM12" i="23" s="1"/>
  <c r="AK41" i="23"/>
  <c r="AM40" i="23" s="1"/>
  <c r="C40" i="23"/>
  <c r="C87" i="22"/>
  <c r="Q59" i="22"/>
  <c r="O59" i="22"/>
  <c r="C57" i="22" s="1"/>
  <c r="AK41" i="11"/>
  <c r="AM40" i="11" s="1"/>
  <c r="C40" i="11"/>
  <c r="C4" i="22"/>
  <c r="S7" i="22"/>
  <c r="T7" i="22" s="1"/>
  <c r="C5" i="22" s="1"/>
  <c r="C48" i="11"/>
  <c r="AM48" i="11" s="1"/>
  <c r="G48" i="11"/>
  <c r="AQ48" i="11" s="1"/>
  <c r="G48" i="23"/>
  <c r="C48" i="23"/>
  <c r="AM48" i="23" s="1"/>
  <c r="S108" i="22"/>
  <c r="T108" i="22" s="1"/>
  <c r="C106" i="22" s="1"/>
  <c r="C7" i="11"/>
  <c r="AK8" i="11"/>
  <c r="AM7" i="11" s="1"/>
  <c r="O109" i="22"/>
  <c r="Q109" i="22"/>
  <c r="C24" i="23"/>
  <c r="AM24" i="23" s="1"/>
  <c r="C24" i="11"/>
  <c r="AM24" i="11" s="1"/>
  <c r="R88" i="22"/>
  <c r="S88" i="22" s="1"/>
  <c r="T88" i="22" s="1"/>
  <c r="C86" i="22" s="1"/>
  <c r="U88" i="22"/>
  <c r="V88" i="22" s="1"/>
  <c r="W88" i="22" s="1"/>
  <c r="X88" i="22" s="1"/>
  <c r="Y88" i="22" s="1"/>
  <c r="U68" i="22"/>
  <c r="V68" i="22" s="1"/>
  <c r="W68" i="22" s="1"/>
  <c r="X68" i="22" s="1"/>
  <c r="Y68" i="22" s="1"/>
  <c r="R68" i="22"/>
  <c r="AK13" i="11"/>
  <c r="AM12" i="11" s="1"/>
  <c r="C12" i="11"/>
  <c r="S98" i="22"/>
  <c r="T98" i="22" s="1"/>
  <c r="C96" i="22" s="1"/>
  <c r="AK66" i="11"/>
  <c r="AM65" i="11" s="1"/>
  <c r="C65" i="11"/>
  <c r="C52" i="23"/>
  <c r="AM52" i="23" s="1"/>
  <c r="C52" i="11"/>
  <c r="AM52" i="11" s="1"/>
  <c r="C42" i="23"/>
  <c r="AM42" i="23" s="1"/>
  <c r="C42" i="11"/>
  <c r="AM42" i="11" s="1"/>
  <c r="C7" i="22"/>
  <c r="C7" i="23"/>
  <c r="AK8" i="23"/>
  <c r="AM7" i="23" s="1"/>
  <c r="C24" i="22"/>
  <c r="S27" i="22"/>
  <c r="T27" i="22" s="1"/>
  <c r="C25" i="22" s="1"/>
  <c r="C57" i="11"/>
  <c r="AM57" i="11" s="1"/>
  <c r="C57" i="23"/>
  <c r="AM57" i="23" s="1"/>
  <c r="S48" i="22"/>
  <c r="T48" i="22" s="1"/>
  <c r="C46" i="22" s="1"/>
  <c r="AK56" i="23"/>
  <c r="AM55" i="23" s="1"/>
  <c r="C55" i="23"/>
  <c r="G20" i="11"/>
  <c r="AQ20" i="11" s="1"/>
  <c r="C20" i="23"/>
  <c r="AM20" i="23" s="1"/>
  <c r="G20" i="23"/>
  <c r="C20" i="11"/>
  <c r="AM20" i="11" s="1"/>
  <c r="U137" i="22"/>
  <c r="V137" i="22" s="1"/>
  <c r="W137" i="22" s="1"/>
  <c r="X137" i="22" s="1"/>
  <c r="Y137" i="22" s="1"/>
  <c r="R137" i="22"/>
  <c r="C67" i="11"/>
  <c r="AM67" i="11" s="1"/>
  <c r="C67" i="23"/>
  <c r="AM67" i="23" s="1"/>
  <c r="C9" i="11"/>
  <c r="AM9" i="11" s="1"/>
  <c r="C9" i="23"/>
  <c r="AM9" i="23" s="1"/>
  <c r="R67" i="22"/>
  <c r="U67" i="22"/>
  <c r="V67" i="22" s="1"/>
  <c r="W67" i="22" s="1"/>
  <c r="X67" i="22" s="1"/>
  <c r="Y67" i="22" s="1"/>
  <c r="AK56" i="11"/>
  <c r="AM55" i="11" s="1"/>
  <c r="C55" i="11"/>
  <c r="C94" i="22"/>
  <c r="S97" i="22"/>
  <c r="T97" i="22" s="1"/>
  <c r="C95" i="22" s="1"/>
  <c r="C16" i="22"/>
  <c r="AK51" i="11"/>
  <c r="AM50" i="11" s="1"/>
  <c r="C50" i="11"/>
  <c r="Q49" i="22"/>
  <c r="O49" i="22"/>
  <c r="C47" i="22" s="1"/>
  <c r="S28" i="22"/>
  <c r="T28" i="22" s="1"/>
  <c r="C26" i="22" s="1"/>
  <c r="B58" i="23" l="1"/>
  <c r="B58" i="11"/>
  <c r="AL58" i="11" s="1"/>
  <c r="B63" i="23"/>
  <c r="B63" i="11"/>
  <c r="AL63" i="11" s="1"/>
  <c r="B20" i="23"/>
  <c r="B20" i="11"/>
  <c r="AL20" i="11" s="1"/>
  <c r="G15" i="11"/>
  <c r="AQ15" i="11" s="1"/>
  <c r="G15" i="23"/>
  <c r="C15" i="23"/>
  <c r="AM15" i="23" s="1"/>
  <c r="C15" i="11"/>
  <c r="AM15" i="11" s="1"/>
  <c r="C63" i="23"/>
  <c r="AM63" i="23" s="1"/>
  <c r="G63" i="11"/>
  <c r="AQ63" i="11" s="1"/>
  <c r="G63" i="23"/>
  <c r="C63" i="11"/>
  <c r="AM63" i="11" s="1"/>
  <c r="C117" i="22"/>
  <c r="B33" i="23"/>
  <c r="B33" i="11"/>
  <c r="AL33" i="11" s="1"/>
  <c r="C104" i="22"/>
  <c r="S107" i="22"/>
  <c r="T107" i="22" s="1"/>
  <c r="C105" i="22" s="1"/>
  <c r="C54" i="22"/>
  <c r="S57" i="22"/>
  <c r="T57" i="22" s="1"/>
  <c r="C55" i="22" s="1"/>
  <c r="AE33" i="23"/>
  <c r="AL35" i="23"/>
  <c r="AG33" i="23"/>
  <c r="C134" i="22"/>
  <c r="S137" i="22"/>
  <c r="T137" i="22" s="1"/>
  <c r="C135" i="22" s="1"/>
  <c r="B68" i="23"/>
  <c r="B68" i="11"/>
  <c r="AL68" i="11" s="1"/>
  <c r="B46" i="23"/>
  <c r="B46" i="11"/>
  <c r="AL46" i="11" s="1"/>
  <c r="B48" i="11"/>
  <c r="AL48" i="11" s="1"/>
  <c r="B48" i="23"/>
  <c r="AE47" i="23"/>
  <c r="U47" i="23"/>
  <c r="U46" i="23" s="1"/>
  <c r="W47" i="23"/>
  <c r="W46" i="23" s="1"/>
  <c r="Y47" i="23"/>
  <c r="Y46" i="23" s="1"/>
  <c r="AG47" i="23"/>
  <c r="AA47" i="23"/>
  <c r="AA46" i="23" s="1"/>
  <c r="S47" i="23"/>
  <c r="S46" i="23" s="1"/>
  <c r="AC47" i="23"/>
  <c r="AC46" i="23" s="1"/>
  <c r="AQ48" i="23"/>
  <c r="T118" i="22"/>
  <c r="C116" i="22" s="1"/>
  <c r="Y34" i="23"/>
  <c r="Y33" i="23" s="1"/>
  <c r="AE34" i="23"/>
  <c r="AQ35" i="23"/>
  <c r="AG34" i="23"/>
  <c r="W34" i="23"/>
  <c r="W33" i="23" s="1"/>
  <c r="S34" i="23"/>
  <c r="S33" i="23" s="1"/>
  <c r="AC34" i="23"/>
  <c r="AC33" i="23" s="1"/>
  <c r="AA34" i="23"/>
  <c r="AA33" i="23" s="1"/>
  <c r="U34" i="23"/>
  <c r="U33" i="23" s="1"/>
  <c r="B28" i="11"/>
  <c r="AL28" i="11" s="1"/>
  <c r="B28" i="23"/>
  <c r="C67" i="22"/>
  <c r="C137" i="22"/>
  <c r="C14" i="22"/>
  <c r="S17" i="22"/>
  <c r="T17" i="22" s="1"/>
  <c r="C15" i="22" s="1"/>
  <c r="T58" i="22"/>
  <c r="C56" i="22" s="1"/>
  <c r="B32" i="23"/>
  <c r="AL32" i="23" s="1"/>
  <c r="A35" i="23"/>
  <c r="A35" i="11"/>
  <c r="AK35" i="11" s="1"/>
  <c r="B32" i="11"/>
  <c r="AL32" i="11" s="1"/>
  <c r="S117" i="22"/>
  <c r="T117" i="22" s="1"/>
  <c r="C115" i="22" s="1"/>
  <c r="C114" i="22"/>
  <c r="C84" i="22"/>
  <c r="Y19" i="23"/>
  <c r="Y18" i="23" s="1"/>
  <c r="AG19" i="23"/>
  <c r="AE19" i="23"/>
  <c r="U19" i="23"/>
  <c r="U18" i="23" s="1"/>
  <c r="W19" i="23"/>
  <c r="W18" i="23" s="1"/>
  <c r="AQ20" i="23"/>
  <c r="S19" i="23"/>
  <c r="S18" i="23" s="1"/>
  <c r="AA19" i="23"/>
  <c r="AA18" i="23" s="1"/>
  <c r="AC19" i="23"/>
  <c r="AC18" i="23" s="1"/>
  <c r="C25" i="11"/>
  <c r="AM25" i="11" s="1"/>
  <c r="C25" i="23"/>
  <c r="AM25" i="23" s="1"/>
  <c r="G25" i="11"/>
  <c r="AQ25" i="11" s="1"/>
  <c r="G25" i="23"/>
  <c r="G58" i="23"/>
  <c r="C58" i="11"/>
  <c r="AM58" i="11" s="1"/>
  <c r="C58" i="23"/>
  <c r="AM58" i="23" s="1"/>
  <c r="G58" i="11"/>
  <c r="AQ58" i="11" s="1"/>
  <c r="B27" i="23"/>
  <c r="AL27" i="23" s="1"/>
  <c r="B27" i="11"/>
  <c r="AL27" i="11" s="1"/>
  <c r="A30" i="11"/>
  <c r="AK30" i="11" s="1"/>
  <c r="A30" i="23"/>
  <c r="G68" i="23"/>
  <c r="C68" i="11"/>
  <c r="AM68" i="11" s="1"/>
  <c r="C68" i="23"/>
  <c r="AM68" i="23" s="1"/>
  <c r="G68" i="11"/>
  <c r="AQ68" i="11" s="1"/>
  <c r="C124" i="22"/>
  <c r="S127" i="22"/>
  <c r="T127" i="22" s="1"/>
  <c r="C125" i="22" s="1"/>
  <c r="G30" i="11"/>
  <c r="AQ30" i="11" s="1"/>
  <c r="G30" i="23"/>
  <c r="C30" i="23"/>
  <c r="AM30" i="23" s="1"/>
  <c r="C30" i="11"/>
  <c r="AM30" i="11" s="1"/>
  <c r="S87" i="22"/>
  <c r="T87" i="22" s="1"/>
  <c r="C85" i="22" s="1"/>
  <c r="A48" i="11"/>
  <c r="AK48" i="11" s="1"/>
  <c r="B45" i="23"/>
  <c r="AL45" i="23" s="1"/>
  <c r="A48" i="23"/>
  <c r="B45" i="11"/>
  <c r="AL45" i="11" s="1"/>
  <c r="C64" i="22"/>
  <c r="S67" i="22"/>
  <c r="T67" i="22" s="1"/>
  <c r="C65" i="22" s="1"/>
  <c r="B18" i="11"/>
  <c r="AL18" i="11" s="1"/>
  <c r="B18" i="23"/>
  <c r="B15" i="23"/>
  <c r="B15" i="11"/>
  <c r="AL15" i="11" s="1"/>
  <c r="A20" i="23"/>
  <c r="B17" i="23"/>
  <c r="AL17" i="23" s="1"/>
  <c r="A20" i="11"/>
  <c r="AK20" i="11" s="1"/>
  <c r="B17" i="11"/>
  <c r="AL17" i="11" s="1"/>
  <c r="S68" i="22"/>
  <c r="T68" i="22" s="1"/>
  <c r="C66" i="22" s="1"/>
  <c r="C107" i="22"/>
  <c r="S138" i="22"/>
  <c r="T138" i="22" s="1"/>
  <c r="C136" i="22" s="1"/>
  <c r="C44" i="22"/>
  <c r="S47" i="22"/>
  <c r="T47" i="22" s="1"/>
  <c r="C45" i="22" s="1"/>
  <c r="AL30" i="23"/>
  <c r="AE28" i="23"/>
  <c r="AG28" i="23"/>
  <c r="BO28" i="23" l="1"/>
  <c r="BQ28" i="23"/>
  <c r="AE17" i="23"/>
  <c r="AA17" i="23"/>
  <c r="AC17" i="23"/>
  <c r="AL18" i="23"/>
  <c r="U17" i="23"/>
  <c r="AG17" i="23"/>
  <c r="W17" i="23"/>
  <c r="Y17" i="23"/>
  <c r="B13" i="23"/>
  <c r="B13" i="11"/>
  <c r="AL13" i="11" s="1"/>
  <c r="B43" i="11"/>
  <c r="AL43" i="11" s="1"/>
  <c r="B43" i="23"/>
  <c r="AD19" i="23"/>
  <c r="AB17" i="23"/>
  <c r="AF18" i="23"/>
  <c r="AK20" i="23"/>
  <c r="AB18" i="23"/>
  <c r="AF17" i="23"/>
  <c r="Z17" i="23"/>
  <c r="AD17" i="23"/>
  <c r="Z19" i="23"/>
  <c r="T19" i="23"/>
  <c r="V19" i="23"/>
  <c r="AF19" i="23"/>
  <c r="AD18" i="23"/>
  <c r="X19" i="23"/>
  <c r="AB19" i="23"/>
  <c r="Z18" i="23"/>
  <c r="Z45" i="23"/>
  <c r="Z46" i="23"/>
  <c r="AF45" i="23"/>
  <c r="AB45" i="23"/>
  <c r="AF47" i="23"/>
  <c r="AD45" i="23"/>
  <c r="AB46" i="23"/>
  <c r="AK48" i="23"/>
  <c r="AB47" i="23"/>
  <c r="V47" i="23"/>
  <c r="Z47" i="23"/>
  <c r="AD46" i="23"/>
  <c r="T47" i="23"/>
  <c r="AF46" i="23"/>
  <c r="AD47" i="23"/>
  <c r="X47" i="23"/>
  <c r="B56" i="23"/>
  <c r="B56" i="11"/>
  <c r="AL56" i="11" s="1"/>
  <c r="B7" i="11"/>
  <c r="AL7" i="11" s="1"/>
  <c r="A10" i="23"/>
  <c r="B7" i="23"/>
  <c r="AL7" i="23" s="1"/>
  <c r="Z32" i="23"/>
  <c r="AF33" i="23"/>
  <c r="AB33" i="23"/>
  <c r="AK35" i="23"/>
  <c r="AD32" i="23"/>
  <c r="AD33" i="23"/>
  <c r="AB32" i="23"/>
  <c r="AF34" i="23"/>
  <c r="AF32" i="23"/>
  <c r="Z34" i="23"/>
  <c r="AD34" i="23"/>
  <c r="Z33" i="23"/>
  <c r="V34" i="23"/>
  <c r="X34" i="23"/>
  <c r="T34" i="23"/>
  <c r="AB34" i="23"/>
  <c r="A68" i="23"/>
  <c r="B65" i="11"/>
  <c r="AL65" i="11" s="1"/>
  <c r="A68" i="11"/>
  <c r="AK68" i="11" s="1"/>
  <c r="B65" i="23"/>
  <c r="AL65" i="23" s="1"/>
  <c r="AE46" i="23"/>
  <c r="AL48" i="23"/>
  <c r="AG46" i="23"/>
  <c r="B22" i="23"/>
  <c r="AL22" i="23" s="1"/>
  <c r="A25" i="23"/>
  <c r="B22" i="11"/>
  <c r="AL22" i="11" s="1"/>
  <c r="A25" i="11"/>
  <c r="AK25" i="11" s="1"/>
  <c r="AC32" i="23"/>
  <c r="U32" i="23"/>
  <c r="AL33" i="23"/>
  <c r="Y32" i="23"/>
  <c r="AA32" i="23"/>
  <c r="AG32" i="23"/>
  <c r="AE32" i="23"/>
  <c r="W32" i="23"/>
  <c r="AQ15" i="23"/>
  <c r="AG14" i="23"/>
  <c r="W14" i="23"/>
  <c r="W13" i="23" s="1"/>
  <c r="AA14" i="23"/>
  <c r="AA13" i="23" s="1"/>
  <c r="S14" i="23"/>
  <c r="S13" i="23" s="1"/>
  <c r="U14" i="23"/>
  <c r="U13" i="23" s="1"/>
  <c r="AE14" i="23"/>
  <c r="Y14" i="23"/>
  <c r="Y13" i="23" s="1"/>
  <c r="AC14" i="23"/>
  <c r="AC13" i="23" s="1"/>
  <c r="A15" i="23"/>
  <c r="B12" i="11"/>
  <c r="AL12" i="11" s="1"/>
  <c r="B12" i="23"/>
  <c r="AL12" i="23" s="1"/>
  <c r="A15" i="11"/>
  <c r="AK15" i="11" s="1"/>
  <c r="B41" i="23"/>
  <c r="B41" i="11"/>
  <c r="AL41" i="11" s="1"/>
  <c r="A58" i="11"/>
  <c r="AK58" i="11" s="1"/>
  <c r="B55" i="23"/>
  <c r="AL55" i="23" s="1"/>
  <c r="B55" i="11"/>
  <c r="AL55" i="11" s="1"/>
  <c r="A58" i="23"/>
  <c r="AE67" i="23"/>
  <c r="AQ68" i="23"/>
  <c r="AA67" i="23"/>
  <c r="AA66" i="23" s="1"/>
  <c r="AC67" i="23"/>
  <c r="AC66" i="23" s="1"/>
  <c r="Y67" i="23"/>
  <c r="Y66" i="23" s="1"/>
  <c r="W67" i="23"/>
  <c r="W66" i="23" s="1"/>
  <c r="U67" i="23"/>
  <c r="U66" i="23" s="1"/>
  <c r="S67" i="23"/>
  <c r="S66" i="23" s="1"/>
  <c r="AG67" i="23"/>
  <c r="AQ58" i="23"/>
  <c r="W57" i="23"/>
  <c r="W56" i="23" s="1"/>
  <c r="S57" i="23"/>
  <c r="S56" i="23" s="1"/>
  <c r="AE57" i="23"/>
  <c r="AG57" i="23"/>
  <c r="AC57" i="23"/>
  <c r="AC56" i="23" s="1"/>
  <c r="U57" i="23"/>
  <c r="U56" i="23" s="1"/>
  <c r="AA57" i="23"/>
  <c r="AA56" i="23" s="1"/>
  <c r="Y57" i="23"/>
  <c r="Y56" i="23" s="1"/>
  <c r="BG19" i="23"/>
  <c r="BE19" i="23"/>
  <c r="BC19" i="23"/>
  <c r="BK19" i="23"/>
  <c r="BM19" i="23"/>
  <c r="BO19" i="23"/>
  <c r="BQ19" i="23"/>
  <c r="BI19" i="23"/>
  <c r="BI18" i="23" s="1"/>
  <c r="B8" i="23"/>
  <c r="B8" i="11"/>
  <c r="C53" i="23"/>
  <c r="AM53" i="23" s="1"/>
  <c r="C53" i="11"/>
  <c r="AM53" i="11" s="1"/>
  <c r="G53" i="23"/>
  <c r="G53" i="11"/>
  <c r="AQ53" i="11" s="1"/>
  <c r="AE66" i="23"/>
  <c r="AG66" i="23"/>
  <c r="AL68" i="23"/>
  <c r="BQ33" i="23"/>
  <c r="BO33" i="23"/>
  <c r="C10" i="23"/>
  <c r="AM10" i="23" s="1"/>
  <c r="C10" i="11"/>
  <c r="AM10" i="11" s="1"/>
  <c r="G10" i="23"/>
  <c r="G10" i="11"/>
  <c r="AG61" i="23"/>
  <c r="AE61" i="23"/>
  <c r="AL63" i="23"/>
  <c r="B53" i="23"/>
  <c r="B53" i="11"/>
  <c r="AL53" i="11" s="1"/>
  <c r="AL15" i="23"/>
  <c r="AG13" i="23"/>
  <c r="AE13" i="23"/>
  <c r="A43" i="23"/>
  <c r="A43" i="11"/>
  <c r="AK43" i="11" s="1"/>
  <c r="B40" i="11"/>
  <c r="AL40" i="11" s="1"/>
  <c r="B40" i="23"/>
  <c r="AL40" i="23" s="1"/>
  <c r="W29" i="23"/>
  <c r="W28" i="23" s="1"/>
  <c r="AG29" i="23"/>
  <c r="AQ30" i="23"/>
  <c r="AE29" i="23"/>
  <c r="Y29" i="23"/>
  <c r="Y28" i="23" s="1"/>
  <c r="S29" i="23"/>
  <c r="S28" i="23" s="1"/>
  <c r="U29" i="23"/>
  <c r="U28" i="23" s="1"/>
  <c r="AC29" i="23"/>
  <c r="AC28" i="23" s="1"/>
  <c r="AA29" i="23"/>
  <c r="AA28" i="23" s="1"/>
  <c r="AD28" i="23"/>
  <c r="AD27" i="23"/>
  <c r="AB27" i="23"/>
  <c r="AF28" i="23"/>
  <c r="AK30" i="23"/>
  <c r="T29" i="23"/>
  <c r="Z28" i="23"/>
  <c r="Z27" i="23"/>
  <c r="AF29" i="23"/>
  <c r="V29" i="23"/>
  <c r="AB28" i="23"/>
  <c r="AD29" i="23"/>
  <c r="AB29" i="23"/>
  <c r="AF27" i="23"/>
  <c r="AA24" i="23"/>
  <c r="AC24" i="23"/>
  <c r="AG24" i="23"/>
  <c r="Y24" i="23"/>
  <c r="Y23" i="23" s="1"/>
  <c r="U24" i="23"/>
  <c r="W24" i="23"/>
  <c r="AQ25" i="23"/>
  <c r="AE24" i="23"/>
  <c r="S24" i="23"/>
  <c r="S23" i="23" s="1"/>
  <c r="B25" i="23"/>
  <c r="B25" i="11"/>
  <c r="AL25" i="11" s="1"/>
  <c r="G43" i="11"/>
  <c r="AQ43" i="11" s="1"/>
  <c r="C43" i="11"/>
  <c r="AM43" i="11" s="1"/>
  <c r="G43" i="23"/>
  <c r="C43" i="23"/>
  <c r="AM43" i="23" s="1"/>
  <c r="B10" i="23"/>
  <c r="B10" i="11"/>
  <c r="B51" i="11"/>
  <c r="AL51" i="11" s="1"/>
  <c r="B51" i="23"/>
  <c r="B61" i="23"/>
  <c r="B61" i="11"/>
  <c r="AL61" i="11" s="1"/>
  <c r="B60" i="23"/>
  <c r="AL60" i="23" s="1"/>
  <c r="A63" i="23"/>
  <c r="B60" i="11"/>
  <c r="AL60" i="11" s="1"/>
  <c r="A63" i="11"/>
  <c r="AK63" i="11" s="1"/>
  <c r="B66" i="23"/>
  <c r="B66" i="11"/>
  <c r="AL66" i="11" s="1"/>
  <c r="AE27" i="23"/>
  <c r="AL28" i="23"/>
  <c r="AG27" i="23"/>
  <c r="W27" i="23"/>
  <c r="U27" i="23"/>
  <c r="Y27" i="23"/>
  <c r="AC27" i="23"/>
  <c r="AA27" i="23"/>
  <c r="BI34" i="23"/>
  <c r="BI33" i="23" s="1"/>
  <c r="BK34" i="23"/>
  <c r="BK33" i="23" s="1"/>
  <c r="BM34" i="23"/>
  <c r="BM33" i="23" s="1"/>
  <c r="BO34" i="23"/>
  <c r="BQ34" i="23"/>
  <c r="BG34" i="23"/>
  <c r="BG33" i="23" s="1"/>
  <c r="BC34" i="23"/>
  <c r="BC33" i="23" s="1"/>
  <c r="BE34" i="23"/>
  <c r="BE33" i="23" s="1"/>
  <c r="BQ47" i="23"/>
  <c r="BK47" i="23"/>
  <c r="BK46" i="23" s="1"/>
  <c r="BC47" i="23"/>
  <c r="BC46" i="23" s="1"/>
  <c r="BM47" i="23"/>
  <c r="BM46" i="23" s="1"/>
  <c r="BO47" i="23"/>
  <c r="BE47" i="23"/>
  <c r="BE46" i="23" s="1"/>
  <c r="BI47" i="23"/>
  <c r="BI46" i="23" s="1"/>
  <c r="BG47" i="23"/>
  <c r="BG46" i="23" s="1"/>
  <c r="AG45" i="23"/>
  <c r="U45" i="23"/>
  <c r="W45" i="23"/>
  <c r="AC45" i="23"/>
  <c r="Y45" i="23"/>
  <c r="AA45" i="23"/>
  <c r="AE45" i="23"/>
  <c r="AL46" i="23"/>
  <c r="B50" i="23"/>
  <c r="AL50" i="23" s="1"/>
  <c r="B50" i="11"/>
  <c r="AL50" i="11" s="1"/>
  <c r="A53" i="23"/>
  <c r="A53" i="11"/>
  <c r="AK53" i="11" s="1"/>
  <c r="B23" i="11"/>
  <c r="AL23" i="11" s="1"/>
  <c r="B23" i="23"/>
  <c r="AE62" i="23"/>
  <c r="S62" i="23"/>
  <c r="S61" i="23" s="1"/>
  <c r="AA62" i="23"/>
  <c r="AA61" i="23" s="1"/>
  <c r="AC62" i="23"/>
  <c r="AC61" i="23" s="1"/>
  <c r="AQ63" i="23"/>
  <c r="AG62" i="23"/>
  <c r="Y62" i="23"/>
  <c r="Y61" i="23" s="1"/>
  <c r="W62" i="23"/>
  <c r="W61" i="23" s="1"/>
  <c r="U62" i="23"/>
  <c r="U61" i="23" s="1"/>
  <c r="AE18" i="23"/>
  <c r="AL20" i="23"/>
  <c r="AG18" i="23"/>
  <c r="AG56" i="23"/>
  <c r="AE56" i="23"/>
  <c r="AL58" i="23"/>
  <c r="BK45" i="23" l="1"/>
  <c r="BO45" i="23"/>
  <c r="BG45" i="23"/>
  <c r="BI45" i="23"/>
  <c r="BM45" i="23"/>
  <c r="BE45" i="23"/>
  <c r="BQ45" i="23"/>
  <c r="Y22" i="23"/>
  <c r="AC22" i="23"/>
  <c r="AA22" i="23"/>
  <c r="AE22" i="23"/>
  <c r="W22" i="23"/>
  <c r="AG22" i="23"/>
  <c r="AL23" i="23"/>
  <c r="U22" i="23"/>
  <c r="BI27" i="23"/>
  <c r="BM27" i="23"/>
  <c r="BK27" i="23"/>
  <c r="BO27" i="23"/>
  <c r="BE27" i="23"/>
  <c r="BG27" i="23"/>
  <c r="BQ27" i="23"/>
  <c r="AG8" i="11"/>
  <c r="AE8" i="11"/>
  <c r="AL10" i="11"/>
  <c r="U23" i="23"/>
  <c r="AA23" i="23"/>
  <c r="Z29" i="23"/>
  <c r="X29" i="23"/>
  <c r="BO13" i="23"/>
  <c r="BQ13" i="23"/>
  <c r="BO66" i="23"/>
  <c r="BQ66" i="23"/>
  <c r="W52" i="23"/>
  <c r="W51" i="23" s="1"/>
  <c r="AG52" i="23"/>
  <c r="AE52" i="23"/>
  <c r="U52" i="23"/>
  <c r="U51" i="23" s="1"/>
  <c r="AA52" i="23"/>
  <c r="AA51" i="23" s="1"/>
  <c r="AQ53" i="23"/>
  <c r="Y52" i="23"/>
  <c r="Y51" i="23" s="1"/>
  <c r="AC52" i="23"/>
  <c r="AC51" i="23" s="1"/>
  <c r="S52" i="23"/>
  <c r="S51" i="23" s="1"/>
  <c r="AE7" i="23"/>
  <c r="W7" i="23"/>
  <c r="AA7" i="23"/>
  <c r="AL8" i="23"/>
  <c r="AG7" i="23"/>
  <c r="U7" i="23"/>
  <c r="Y7" i="23"/>
  <c r="AC7" i="23"/>
  <c r="BM18" i="23"/>
  <c r="BG18" i="23"/>
  <c r="U40" i="23"/>
  <c r="AL41" i="23"/>
  <c r="W40" i="23"/>
  <c r="AC40" i="23"/>
  <c r="AG40" i="23"/>
  <c r="AE40" i="23"/>
  <c r="Y40" i="23"/>
  <c r="AA40" i="23"/>
  <c r="AF12" i="23"/>
  <c r="AK15" i="23"/>
  <c r="AD13" i="23"/>
  <c r="AD12" i="23"/>
  <c r="AB12" i="23"/>
  <c r="Z12" i="23"/>
  <c r="AF14" i="23"/>
  <c r="AB14" i="23"/>
  <c r="AB13" i="23"/>
  <c r="T14" i="23"/>
  <c r="Z13" i="23"/>
  <c r="AD14" i="23"/>
  <c r="AF13" i="23"/>
  <c r="X14" i="23"/>
  <c r="V14" i="23"/>
  <c r="Z14" i="23"/>
  <c r="AF23" i="23"/>
  <c r="Z22" i="23"/>
  <c r="AB23" i="23"/>
  <c r="Z24" i="23"/>
  <c r="AF24" i="23"/>
  <c r="AD23" i="23"/>
  <c r="AB24" i="23"/>
  <c r="V24" i="23"/>
  <c r="AB22" i="23"/>
  <c r="X24" i="23"/>
  <c r="AK25" i="23"/>
  <c r="AD24" i="23"/>
  <c r="AD22" i="23"/>
  <c r="Z23" i="23"/>
  <c r="AF22" i="23"/>
  <c r="T24" i="23"/>
  <c r="AF65" i="23"/>
  <c r="AD65" i="23"/>
  <c r="Z65" i="23"/>
  <c r="AF66" i="23"/>
  <c r="AD67" i="23"/>
  <c r="AB66" i="23"/>
  <c r="AB65" i="23"/>
  <c r="Z66" i="23"/>
  <c r="AF67" i="23"/>
  <c r="T67" i="23"/>
  <c r="AB67" i="23"/>
  <c r="AD66" i="23"/>
  <c r="Z67" i="23"/>
  <c r="AK68" i="23"/>
  <c r="V67" i="23"/>
  <c r="X67" i="23"/>
  <c r="BQ56" i="23"/>
  <c r="BO56" i="23"/>
  <c r="BQ18" i="23"/>
  <c r="BO18" i="23"/>
  <c r="AL61" i="23"/>
  <c r="AC60" i="23"/>
  <c r="W60" i="23"/>
  <c r="Y60" i="23"/>
  <c r="AE60" i="23"/>
  <c r="AA60" i="23"/>
  <c r="U60" i="23"/>
  <c r="AG60" i="23"/>
  <c r="AE8" i="23"/>
  <c r="AG8" i="23"/>
  <c r="AL10" i="23"/>
  <c r="AK43" i="23"/>
  <c r="AF41" i="23"/>
  <c r="AB41" i="23"/>
  <c r="Z40" i="23"/>
  <c r="AD41" i="23"/>
  <c r="AF40" i="23"/>
  <c r="AB40" i="23"/>
  <c r="AD40" i="23"/>
  <c r="AB42" i="23"/>
  <c r="Z41" i="23"/>
  <c r="BK18" i="23"/>
  <c r="BC57" i="23"/>
  <c r="BC56" i="23" s="1"/>
  <c r="BG57" i="23"/>
  <c r="BG56" i="23" s="1"/>
  <c r="BM57" i="23"/>
  <c r="BM56" i="23" s="1"/>
  <c r="BO57" i="23"/>
  <c r="BQ57" i="23"/>
  <c r="BI57" i="23"/>
  <c r="BI56" i="23" s="1"/>
  <c r="BE57" i="23"/>
  <c r="BE56" i="23" s="1"/>
  <c r="BK57" i="23"/>
  <c r="BK56" i="23" s="1"/>
  <c r="BI67" i="23"/>
  <c r="BI66" i="23" s="1"/>
  <c r="BQ67" i="23"/>
  <c r="BC67" i="23"/>
  <c r="BC66" i="23" s="1"/>
  <c r="BK67" i="23"/>
  <c r="BK66" i="23" s="1"/>
  <c r="BO67" i="23"/>
  <c r="BG67" i="23"/>
  <c r="BG66" i="23" s="1"/>
  <c r="BM67" i="23"/>
  <c r="BM66" i="23" s="1"/>
  <c r="BE67" i="23"/>
  <c r="BE66" i="23" s="1"/>
  <c r="BG14" i="23"/>
  <c r="BG13" i="23" s="1"/>
  <c r="BK14" i="23"/>
  <c r="BK13" i="23" s="1"/>
  <c r="BM14" i="23"/>
  <c r="BM13" i="23" s="1"/>
  <c r="BQ14" i="23"/>
  <c r="BC14" i="23"/>
  <c r="BC13" i="23" s="1"/>
  <c r="BI14" i="23"/>
  <c r="BI13" i="23" s="1"/>
  <c r="BE14" i="23"/>
  <c r="BE13" i="23" s="1"/>
  <c r="BO14" i="23"/>
  <c r="BN33" i="23"/>
  <c r="BJ32" i="23"/>
  <c r="BL33" i="23"/>
  <c r="BJ33" i="23"/>
  <c r="BL32" i="23"/>
  <c r="BH34" i="23"/>
  <c r="BN32" i="23"/>
  <c r="BL34" i="23"/>
  <c r="BP32" i="23"/>
  <c r="BD34" i="23"/>
  <c r="BN34" i="23"/>
  <c r="BP33" i="23"/>
  <c r="BP34" i="23"/>
  <c r="BJ34" i="23"/>
  <c r="BF34" i="23"/>
  <c r="AA55" i="23"/>
  <c r="AC55" i="23"/>
  <c r="W55" i="23"/>
  <c r="AG55" i="23"/>
  <c r="AE55" i="23"/>
  <c r="Y55" i="23"/>
  <c r="AL56" i="23"/>
  <c r="U55" i="23"/>
  <c r="Y12" i="23"/>
  <c r="AG12" i="23"/>
  <c r="AE12" i="23"/>
  <c r="AA12" i="23"/>
  <c r="AL13" i="23"/>
  <c r="U12" i="23"/>
  <c r="W12" i="23"/>
  <c r="AC12" i="23"/>
  <c r="AF62" i="23"/>
  <c r="AK63" i="23"/>
  <c r="AB60" i="23"/>
  <c r="AD61" i="23"/>
  <c r="Z60" i="23"/>
  <c r="V62" i="23"/>
  <c r="X62" i="23"/>
  <c r="AD62" i="23"/>
  <c r="AB61" i="23"/>
  <c r="Z62" i="23"/>
  <c r="AD60" i="23"/>
  <c r="AF60" i="23"/>
  <c r="T62" i="23"/>
  <c r="Z61" i="23"/>
  <c r="AB62" i="23"/>
  <c r="AF61" i="23"/>
  <c r="AC50" i="23"/>
  <c r="W50" i="23"/>
  <c r="AA50" i="23"/>
  <c r="AE50" i="23"/>
  <c r="Y50" i="23"/>
  <c r="AL51" i="23"/>
  <c r="AG50" i="23"/>
  <c r="U50" i="23"/>
  <c r="BI24" i="23"/>
  <c r="BQ24" i="23"/>
  <c r="BO24" i="23"/>
  <c r="BG24" i="23"/>
  <c r="BM24" i="23"/>
  <c r="BK24" i="23"/>
  <c r="BC24" i="23"/>
  <c r="BC23" i="23" s="1"/>
  <c r="BE24" i="23"/>
  <c r="AE51" i="23"/>
  <c r="AL53" i="23"/>
  <c r="AG51" i="23"/>
  <c r="AG9" i="11"/>
  <c r="W9" i="11"/>
  <c r="W8" i="11" s="1"/>
  <c r="AC9" i="11"/>
  <c r="AC8" i="11" s="1"/>
  <c r="AA9" i="11"/>
  <c r="AA8" i="11" s="1"/>
  <c r="AE9" i="11"/>
  <c r="S9" i="11"/>
  <c r="S8" i="11" s="1"/>
  <c r="AQ10" i="11"/>
  <c r="U9" i="11"/>
  <c r="U8" i="11" s="1"/>
  <c r="Y9" i="11"/>
  <c r="Y8" i="11" s="1"/>
  <c r="BC18" i="23"/>
  <c r="AF8" i="23"/>
  <c r="AF6" i="23"/>
  <c r="AK10" i="23"/>
  <c r="A10" i="11"/>
  <c r="AB7" i="23"/>
  <c r="AD6" i="23"/>
  <c r="AD7" i="23"/>
  <c r="AB9" i="23"/>
  <c r="Z7" i="23"/>
  <c r="AF9" i="23"/>
  <c r="AB8" i="23"/>
  <c r="AF7" i="23"/>
  <c r="T9" i="23"/>
  <c r="Z8" i="23"/>
  <c r="AB6" i="23"/>
  <c r="AD8" i="23"/>
  <c r="BL46" i="23"/>
  <c r="BD47" i="23"/>
  <c r="BL45" i="23"/>
  <c r="BP45" i="23"/>
  <c r="BN45" i="23"/>
  <c r="BP46" i="23"/>
  <c r="BP47" i="23"/>
  <c r="BJ45" i="23"/>
  <c r="BN46" i="23"/>
  <c r="BL47" i="23"/>
  <c r="BF47" i="23"/>
  <c r="BJ47" i="23"/>
  <c r="BN47" i="23"/>
  <c r="BH47" i="23"/>
  <c r="BJ46" i="23"/>
  <c r="BF19" i="23"/>
  <c r="BJ19" i="23"/>
  <c r="BL18" i="23"/>
  <c r="BP18" i="23"/>
  <c r="BH19" i="23"/>
  <c r="BN18" i="23"/>
  <c r="BL17" i="23"/>
  <c r="BN17" i="23"/>
  <c r="BL19" i="23"/>
  <c r="BN19" i="23"/>
  <c r="BP19" i="23"/>
  <c r="BJ17" i="23"/>
  <c r="BP17" i="23"/>
  <c r="BJ18" i="23"/>
  <c r="BD19" i="23"/>
  <c r="AG41" i="23"/>
  <c r="AE41" i="23"/>
  <c r="AL43" i="23"/>
  <c r="BO17" i="23"/>
  <c r="BK17" i="23"/>
  <c r="BE17" i="23"/>
  <c r="BG17" i="23"/>
  <c r="BI17" i="23"/>
  <c r="BM17" i="23"/>
  <c r="BQ17" i="23"/>
  <c r="BO62" i="23"/>
  <c r="BI62" i="23"/>
  <c r="BI61" i="23" s="1"/>
  <c r="BM62" i="23"/>
  <c r="BM61" i="23" s="1"/>
  <c r="BK62" i="23"/>
  <c r="BK61" i="23" s="1"/>
  <c r="BQ62" i="23"/>
  <c r="BC62" i="23"/>
  <c r="BC61" i="23" s="1"/>
  <c r="BE62" i="23"/>
  <c r="BE61" i="23" s="1"/>
  <c r="BG62" i="23"/>
  <c r="BG61" i="23" s="1"/>
  <c r="Z51" i="23"/>
  <c r="AF52" i="23"/>
  <c r="AD52" i="23"/>
  <c r="T52" i="23"/>
  <c r="AD51" i="23"/>
  <c r="AF50" i="23"/>
  <c r="AK53" i="23"/>
  <c r="X52" i="23"/>
  <c r="AB51" i="23"/>
  <c r="AF51" i="23"/>
  <c r="AD50" i="23"/>
  <c r="Z50" i="23"/>
  <c r="AB52" i="23"/>
  <c r="V52" i="23"/>
  <c r="AB50" i="23"/>
  <c r="Z52" i="23"/>
  <c r="U65" i="23"/>
  <c r="W65" i="23"/>
  <c r="AA65" i="23"/>
  <c r="AE65" i="23"/>
  <c r="AC65" i="23"/>
  <c r="AL66" i="23"/>
  <c r="AG65" i="23"/>
  <c r="Y65" i="23"/>
  <c r="AQ43" i="23"/>
  <c r="AE42" i="23"/>
  <c r="AF42" i="23" s="1"/>
  <c r="AG42" i="23"/>
  <c r="U42" i="23"/>
  <c r="U41" i="23" s="1"/>
  <c r="S42" i="23"/>
  <c r="S41" i="23" s="1"/>
  <c r="AA42" i="23"/>
  <c r="AA41" i="23" s="1"/>
  <c r="AC42" i="23"/>
  <c r="AC41" i="23" s="1"/>
  <c r="W42" i="23"/>
  <c r="W41" i="23" s="1"/>
  <c r="Y42" i="23"/>
  <c r="Y41" i="23" s="1"/>
  <c r="AL25" i="23"/>
  <c r="AE23" i="23"/>
  <c r="AG23" i="23"/>
  <c r="W23" i="23"/>
  <c r="AC23" i="23"/>
  <c r="BN27" i="23"/>
  <c r="BJ28" i="23"/>
  <c r="BJ27" i="23"/>
  <c r="BN28" i="23"/>
  <c r="BL27" i="23"/>
  <c r="BP27" i="23"/>
  <c r="BP28" i="23"/>
  <c r="BN29" i="23"/>
  <c r="BL28" i="23"/>
  <c r="BK29" i="23"/>
  <c r="BK28" i="23" s="1"/>
  <c r="BM29" i="23"/>
  <c r="BM28" i="23" s="1"/>
  <c r="BQ29" i="23"/>
  <c r="BI29" i="23"/>
  <c r="BI28" i="23" s="1"/>
  <c r="BC29" i="23"/>
  <c r="BC28" i="23" s="1"/>
  <c r="BE29" i="23"/>
  <c r="BE28" i="23" s="1"/>
  <c r="BO29" i="23"/>
  <c r="BP29" i="23" s="1"/>
  <c r="BG29" i="23"/>
  <c r="BG28" i="23" s="1"/>
  <c r="BQ61" i="23"/>
  <c r="BO61" i="23"/>
  <c r="AQ10" i="23"/>
  <c r="AA9" i="23"/>
  <c r="AA8" i="23" s="1"/>
  <c r="U9" i="23"/>
  <c r="U8" i="23" s="1"/>
  <c r="AE9" i="23"/>
  <c r="AG9" i="23"/>
  <c r="AC9" i="23"/>
  <c r="AC8" i="23" s="1"/>
  <c r="Y9" i="23"/>
  <c r="Y8" i="23" s="1"/>
  <c r="W9" i="23"/>
  <c r="W8" i="23" s="1"/>
  <c r="S9" i="23"/>
  <c r="S8" i="23" s="1"/>
  <c r="W7" i="11"/>
  <c r="AL8" i="11"/>
  <c r="Y7" i="11"/>
  <c r="U7" i="11"/>
  <c r="AE7" i="11"/>
  <c r="AG7" i="11"/>
  <c r="AC7" i="11"/>
  <c r="AA7" i="11"/>
  <c r="BE18" i="23"/>
  <c r="AD56" i="23"/>
  <c r="Z55" i="23"/>
  <c r="Z57" i="23"/>
  <c r="AB56" i="23"/>
  <c r="AK58" i="23"/>
  <c r="AD57" i="23"/>
  <c r="Z56" i="23"/>
  <c r="AF56" i="23"/>
  <c r="T57" i="23"/>
  <c r="AF57" i="23"/>
  <c r="AB55" i="23"/>
  <c r="AB57" i="23"/>
  <c r="AF55" i="23"/>
  <c r="V57" i="23"/>
  <c r="X57" i="23"/>
  <c r="AD55" i="23"/>
  <c r="BQ32" i="23"/>
  <c r="BM32" i="23"/>
  <c r="BI32" i="23"/>
  <c r="BK32" i="23"/>
  <c r="BO32" i="23"/>
  <c r="BE32" i="23"/>
  <c r="BG32" i="23"/>
  <c r="BO46" i="23"/>
  <c r="BQ46" i="23"/>
  <c r="BD29" i="23" l="1"/>
  <c r="BO23" i="23"/>
  <c r="BQ23" i="23"/>
  <c r="AD6" i="11"/>
  <c r="AF6" i="11"/>
  <c r="AF9" i="11"/>
  <c r="AD7" i="11"/>
  <c r="AF7" i="11"/>
  <c r="Z8" i="11"/>
  <c r="AF8" i="11"/>
  <c r="AB8" i="11"/>
  <c r="AB6" i="11"/>
  <c r="Z9" i="11"/>
  <c r="AB9" i="11"/>
  <c r="AD8" i="11"/>
  <c r="AD9" i="11"/>
  <c r="Z7" i="11"/>
  <c r="X9" i="11"/>
  <c r="V9" i="11"/>
  <c r="T9" i="11"/>
  <c r="AB7" i="11"/>
  <c r="AK10" i="11"/>
  <c r="BK23" i="23"/>
  <c r="BM50" i="23"/>
  <c r="BO50" i="23"/>
  <c r="BE50" i="23"/>
  <c r="BG50" i="23"/>
  <c r="BK50" i="23"/>
  <c r="BI50" i="23"/>
  <c r="BQ50" i="23"/>
  <c r="BL60" i="23"/>
  <c r="BP60" i="23"/>
  <c r="BJ61" i="23"/>
  <c r="BJ60" i="23"/>
  <c r="BL61" i="23"/>
  <c r="BL62" i="23"/>
  <c r="BN60" i="23"/>
  <c r="BP62" i="23"/>
  <c r="BP61" i="23"/>
  <c r="BF62" i="23"/>
  <c r="BJ62" i="23"/>
  <c r="BN62" i="23"/>
  <c r="BN61" i="23"/>
  <c r="BH62" i="23"/>
  <c r="BD62" i="23"/>
  <c r="BK9" i="23"/>
  <c r="BK8" i="23" s="1"/>
  <c r="BQ9" i="23"/>
  <c r="BM9" i="23"/>
  <c r="BM8" i="23" s="1"/>
  <c r="BI9" i="23"/>
  <c r="BI8" i="23" s="1"/>
  <c r="BE9" i="23"/>
  <c r="BE8" i="23" s="1"/>
  <c r="BC9" i="23"/>
  <c r="BC8" i="23" s="1"/>
  <c r="BG9" i="23"/>
  <c r="BG8" i="23" s="1"/>
  <c r="BO9" i="23"/>
  <c r="BP9" i="23" s="1"/>
  <c r="BJ29" i="23"/>
  <c r="X9" i="23"/>
  <c r="Z9" i="23"/>
  <c r="V9" i="23"/>
  <c r="BM23" i="23"/>
  <c r="BI23" i="23"/>
  <c r="BM12" i="23"/>
  <c r="BI12" i="23"/>
  <c r="BQ12" i="23"/>
  <c r="BO12" i="23"/>
  <c r="BK12" i="23"/>
  <c r="BE12" i="23"/>
  <c r="BG12" i="23"/>
  <c r="BJ40" i="23"/>
  <c r="BP40" i="23"/>
  <c r="BJ41" i="23"/>
  <c r="BN40" i="23"/>
  <c r="BL42" i="23"/>
  <c r="BL40" i="23"/>
  <c r="BL41" i="23"/>
  <c r="BP41" i="23"/>
  <c r="BN41" i="23"/>
  <c r="BL29" i="23"/>
  <c r="BQ41" i="23"/>
  <c r="BO41" i="23"/>
  <c r="BG9" i="11"/>
  <c r="BG8" i="11" s="1"/>
  <c r="BK9" i="11"/>
  <c r="BK8" i="11" s="1"/>
  <c r="BM9" i="11"/>
  <c r="BM8" i="11" s="1"/>
  <c r="BC9" i="11"/>
  <c r="BC8" i="11" s="1"/>
  <c r="BQ9" i="11"/>
  <c r="BI9" i="11"/>
  <c r="BI8" i="11" s="1"/>
  <c r="BE9" i="11"/>
  <c r="BE8" i="11" s="1"/>
  <c r="BO9" i="11"/>
  <c r="BQ51" i="23"/>
  <c r="BO51" i="23"/>
  <c r="BF29" i="23"/>
  <c r="BH29" i="23"/>
  <c r="BN52" i="23"/>
  <c r="BP51" i="23"/>
  <c r="BN50" i="23"/>
  <c r="BJ50" i="23"/>
  <c r="BP52" i="23"/>
  <c r="BL50" i="23"/>
  <c r="BF52" i="23"/>
  <c r="BL51" i="23"/>
  <c r="BJ51" i="23"/>
  <c r="BH52" i="23"/>
  <c r="BN51" i="23"/>
  <c r="BP50" i="23"/>
  <c r="AD9" i="23"/>
  <c r="BN7" i="23"/>
  <c r="BJ7" i="23"/>
  <c r="BN8" i="23"/>
  <c r="BN6" i="23"/>
  <c r="BP8" i="23"/>
  <c r="BL6" i="23"/>
  <c r="BL8" i="23"/>
  <c r="BH9" i="23"/>
  <c r="BD9" i="23"/>
  <c r="BL9" i="23"/>
  <c r="BN9" i="23"/>
  <c r="BP6" i="23"/>
  <c r="BL7" i="23"/>
  <c r="BP7" i="23"/>
  <c r="BJ9" i="23"/>
  <c r="BJ8" i="23"/>
  <c r="BE23" i="23"/>
  <c r="BG23" i="23"/>
  <c r="X42" i="23"/>
  <c r="T42" i="23"/>
  <c r="V42" i="23"/>
  <c r="BO8" i="23"/>
  <c r="BQ8" i="23"/>
  <c r="BN23" i="23"/>
  <c r="BL24" i="23"/>
  <c r="BP22" i="23"/>
  <c r="BJ22" i="23"/>
  <c r="BN24" i="23"/>
  <c r="BH24" i="23"/>
  <c r="BN22" i="23"/>
  <c r="BJ23" i="23"/>
  <c r="BF24" i="23"/>
  <c r="BP23" i="23"/>
  <c r="BL23" i="23"/>
  <c r="BL22" i="23"/>
  <c r="BJ24" i="23"/>
  <c r="BP24" i="23"/>
  <c r="BD24" i="23"/>
  <c r="BQ52" i="23"/>
  <c r="BC52" i="23"/>
  <c r="BC51" i="23" s="1"/>
  <c r="BE52" i="23"/>
  <c r="BE51" i="23" s="1"/>
  <c r="BG52" i="23"/>
  <c r="BG51" i="23" s="1"/>
  <c r="BO52" i="23"/>
  <c r="BK52" i="23"/>
  <c r="BK51" i="23" s="1"/>
  <c r="BI52" i="23"/>
  <c r="BI51" i="23" s="1"/>
  <c r="BM52" i="23"/>
  <c r="BM51" i="23" s="1"/>
  <c r="BL55" i="23"/>
  <c r="BN55" i="23"/>
  <c r="BN56" i="23"/>
  <c r="BP56" i="23"/>
  <c r="BN57" i="23"/>
  <c r="BD57" i="23"/>
  <c r="BP57" i="23"/>
  <c r="BL56" i="23"/>
  <c r="BH57" i="23"/>
  <c r="BJ57" i="23"/>
  <c r="BL57" i="23"/>
  <c r="BJ55" i="23"/>
  <c r="BF57" i="23"/>
  <c r="BJ56" i="23"/>
  <c r="BP55" i="23"/>
  <c r="BK7" i="11"/>
  <c r="BO7" i="11"/>
  <c r="BG7" i="11"/>
  <c r="BQ7" i="11"/>
  <c r="BE7" i="11"/>
  <c r="BI7" i="11"/>
  <c r="BM7" i="11"/>
  <c r="BG65" i="23"/>
  <c r="BE65" i="23"/>
  <c r="BM65" i="23"/>
  <c r="BI65" i="23"/>
  <c r="BK65" i="23"/>
  <c r="BQ65" i="23"/>
  <c r="BO65" i="23"/>
  <c r="BO55" i="23"/>
  <c r="BQ55" i="23"/>
  <c r="BG55" i="23"/>
  <c r="BK55" i="23"/>
  <c r="BM55" i="23"/>
  <c r="BE55" i="23"/>
  <c r="BI55" i="23"/>
  <c r="AD42" i="23"/>
  <c r="Z42" i="23"/>
  <c r="BP65" i="23"/>
  <c r="BN66" i="23"/>
  <c r="BJ66" i="23"/>
  <c r="BP66" i="23"/>
  <c r="BN65" i="23"/>
  <c r="BL67" i="23"/>
  <c r="BJ65" i="23"/>
  <c r="BL65" i="23"/>
  <c r="BH67" i="23"/>
  <c r="BN67" i="23"/>
  <c r="BD67" i="23"/>
  <c r="BL66" i="23"/>
  <c r="BP67" i="23"/>
  <c r="BJ67" i="23"/>
  <c r="BF67" i="23"/>
  <c r="BP14" i="23"/>
  <c r="BJ12" i="23"/>
  <c r="BL12" i="23"/>
  <c r="BJ13" i="23"/>
  <c r="BN13" i="23"/>
  <c r="BN14" i="23"/>
  <c r="BP12" i="23"/>
  <c r="BL13" i="23"/>
  <c r="BD14" i="23"/>
  <c r="BN12" i="23"/>
  <c r="BP13" i="23"/>
  <c r="BF14" i="23"/>
  <c r="BL14" i="23"/>
  <c r="BJ14" i="23"/>
  <c r="BH14" i="23"/>
  <c r="BI40" i="23"/>
  <c r="BM40" i="23"/>
  <c r="BQ40" i="23"/>
  <c r="BG40" i="23"/>
  <c r="BO40" i="23"/>
  <c r="BK40" i="23"/>
  <c r="BE40" i="23"/>
  <c r="BE7" i="23"/>
  <c r="BK7" i="23"/>
  <c r="BQ7" i="23"/>
  <c r="BO7" i="23"/>
  <c r="BI7" i="23"/>
  <c r="BG7" i="23"/>
  <c r="BM7" i="23"/>
  <c r="BM22" i="23"/>
  <c r="BE22" i="23"/>
  <c r="BG22" i="23"/>
  <c r="BK22" i="23"/>
  <c r="BQ22" i="23"/>
  <c r="BO22" i="23"/>
  <c r="BI22" i="23"/>
  <c r="BI42" i="23"/>
  <c r="BI41" i="23" s="1"/>
  <c r="BC42" i="23"/>
  <c r="BC41" i="23" s="1"/>
  <c r="BO42" i="23"/>
  <c r="BP42" i="23" s="1"/>
  <c r="BQ42" i="23"/>
  <c r="BG42" i="23"/>
  <c r="BG41" i="23" s="1"/>
  <c r="BM42" i="23"/>
  <c r="BM41" i="23" s="1"/>
  <c r="BK42" i="23"/>
  <c r="BK41" i="23" s="1"/>
  <c r="BE42" i="23"/>
  <c r="BE41" i="23" s="1"/>
  <c r="BM60" i="23"/>
  <c r="BE60" i="23"/>
  <c r="BG60" i="23"/>
  <c r="BO60" i="23"/>
  <c r="BK60" i="23"/>
  <c r="BI60" i="23"/>
  <c r="BQ60" i="23"/>
  <c r="BQ8" i="11"/>
  <c r="BO8" i="11"/>
  <c r="BJ52" i="23" l="1"/>
  <c r="BD52" i="23"/>
  <c r="BN42" i="23"/>
  <c r="BF9" i="23"/>
  <c r="BL52" i="23"/>
  <c r="BH42" i="23"/>
  <c r="BN6" i="11"/>
  <c r="BN9" i="11"/>
  <c r="BL6" i="11"/>
  <c r="BD9" i="11"/>
  <c r="BF9" i="11"/>
  <c r="BL9" i="11"/>
  <c r="BJ8" i="11"/>
  <c r="BN8" i="11"/>
  <c r="BP6" i="11"/>
  <c r="BP9" i="11"/>
  <c r="BH9" i="11"/>
  <c r="BP7" i="11"/>
  <c r="BP8" i="11"/>
  <c r="BN7" i="11"/>
  <c r="BL7" i="11"/>
  <c r="BL8" i="11"/>
  <c r="BJ7" i="11"/>
  <c r="BJ9" i="11"/>
  <c r="BJ42" i="23"/>
  <c r="BD42" i="23"/>
  <c r="BF42" i="23"/>
</calcChain>
</file>

<file path=xl/sharedStrings.xml><?xml version="1.0" encoding="utf-8"?>
<sst xmlns="http://schemas.openxmlformats.org/spreadsheetml/2006/main" count="5048" uniqueCount="4651">
  <si>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</si>
  <si>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</si>
  <si>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</si>
  <si>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</si>
  <si>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</si>
  <si>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</si>
  <si>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</si>
  <si>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</si>
  <si>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</si>
  <si>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</si>
  <si>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</si>
  <si>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</si>
  <si>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</si>
  <si>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姓名：</t>
  </si>
  <si>
    <t>日期：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</si>
  <si>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</si>
  <si>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</si>
  <si>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</si>
  <si>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</si>
  <si>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</si>
  <si>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</si>
  <si>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</si>
  <si>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</si>
  <si>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</si>
  <si>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</si>
  <si>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</si>
  <si>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</si>
  <si>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</si>
  <si>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</si>
  <si>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</si>
  <si>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</si>
  <si>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</si>
  <si>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</si>
  <si>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</si>
  <si>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</si>
  <si>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</si>
  <si>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</si>
  <si>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</si>
  <si>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</si>
  <si>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</si>
  <si>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</si>
  <si>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</si>
  <si>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</si>
  <si>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</si>
  <si>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</si>
  <si>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</si>
  <si>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</si>
  <si>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</si>
  <si>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</si>
  <si>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</si>
  <si>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</si>
  <si>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</si>
  <si>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</si>
  <si>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</si>
  <si>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</si>
  <si>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</si>
  <si>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</si>
  <si>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</si>
  <si>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</si>
  <si>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</si>
  <si>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</si>
  <si>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</si>
  <si>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</si>
  <si>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</si>
  <si>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</si>
  <si>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</si>
  <si>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</si>
  <si>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</si>
  <si>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</si>
  <si>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</si>
  <si>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</si>
  <si>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</si>
  <si>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</si>
  <si>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</si>
  <si>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</si>
  <si>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</si>
  <si>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</si>
  <si>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</si>
  <si>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</si>
  <si>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</si>
  <si>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</si>
  <si>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</si>
  <si>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</si>
  <si>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</si>
  <si>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</si>
  <si>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</si>
  <si>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</si>
  <si>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</si>
  <si>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</si>
  <si>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</si>
  <si>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</si>
  <si>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</si>
  <si>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</si>
  <si>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</si>
  <si>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</si>
  <si>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</si>
  <si>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</si>
  <si>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</si>
  <si>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</si>
  <si>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</si>
  <si>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</si>
  <si>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</si>
  <si>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</si>
  <si>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</si>
  <si>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</si>
  <si>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</si>
  <si>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</si>
  <si>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</si>
  <si>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</si>
  <si>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</si>
  <si>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</si>
  <si>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</si>
  <si>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</si>
  <si>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</si>
  <si>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</si>
  <si>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</si>
  <si>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</si>
  <si>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</si>
  <si>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</si>
  <si>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</si>
  <si>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</si>
  <si>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</si>
  <si>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</si>
  <si>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</si>
  <si>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</si>
  <si>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</si>
  <si>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</si>
  <si>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</si>
  <si>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</si>
  <si>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</si>
  <si>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</si>
  <si>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</si>
  <si>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</si>
  <si>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</si>
  <si>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</si>
  <si>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</si>
  <si>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</si>
  <si>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</si>
  <si>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</si>
  <si>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</si>
  <si>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</si>
  <si>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</si>
  <si>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</si>
  <si>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</si>
  <si>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</si>
  <si>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</si>
  <si>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</si>
  <si>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</si>
  <si>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</si>
  <si>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</si>
  <si>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</si>
  <si>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</si>
  <si>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</si>
  <si>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</si>
  <si>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</si>
  <si>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</si>
  <si>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</si>
  <si>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</si>
  <si>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</si>
  <si>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</si>
  <si>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</si>
  <si>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</si>
  <si>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</si>
  <si>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</si>
  <si>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</si>
  <si>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</si>
  <si>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</si>
  <si>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</si>
  <si>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</si>
  <si>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</si>
  <si>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</si>
  <si>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</si>
  <si>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</si>
  <si>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</si>
  <si>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</si>
  <si>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</si>
  <si>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</si>
  <si>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</si>
  <si>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</si>
  <si>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</si>
  <si>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</si>
  <si>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</si>
  <si>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</si>
  <si>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</si>
  <si>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</si>
  <si>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</si>
  <si>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</si>
  <si>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</si>
  <si>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</si>
  <si>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</si>
  <si>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</si>
  <si>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</si>
  <si>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</si>
  <si>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</si>
  <si>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</si>
  <si>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</si>
  <si>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</si>
  <si>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</si>
  <si>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</si>
  <si>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</si>
  <si>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</si>
  <si>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</si>
  <si>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</si>
  <si>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</si>
  <si>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</si>
  <si>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</si>
  <si>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</si>
  <si>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</si>
  <si>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</si>
  <si>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</si>
  <si>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</si>
  <si>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</si>
  <si>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</si>
  <si>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</si>
  <si>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</si>
  <si>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</si>
  <si>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</si>
  <si>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</si>
  <si>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</si>
  <si>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</si>
  <si>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</si>
  <si>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</si>
  <si>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</si>
  <si>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</si>
  <si>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</si>
  <si>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</si>
  <si>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</si>
  <si>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</si>
  <si>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</si>
  <si>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</si>
  <si>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</si>
  <si>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</si>
  <si>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</si>
  <si>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</si>
  <si>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</si>
  <si>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</si>
  <si>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</si>
  <si>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</si>
  <si>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</si>
  <si>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</si>
  <si>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</si>
  <si>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</si>
  <si>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</si>
  <si>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</si>
  <si>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</si>
  <si>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</si>
  <si>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</si>
  <si>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</si>
  <si>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</si>
  <si>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</si>
  <si>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</si>
  <si>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</si>
  <si>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</si>
  <si>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</si>
  <si>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</si>
  <si>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</si>
  <si>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</si>
  <si>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</si>
  <si>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</si>
  <si>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</si>
  <si>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</si>
  <si>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</si>
  <si>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</si>
  <si>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</si>
  <si>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</si>
  <si>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</si>
  <si>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</si>
  <si>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</si>
  <si>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</si>
  <si>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</si>
  <si>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</si>
  <si>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</si>
  <si>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</si>
  <si>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</si>
  <si>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</si>
  <si>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</si>
  <si>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</si>
  <si>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</si>
  <si>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</si>
  <si>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</si>
  <si>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</si>
  <si>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</si>
  <si>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</si>
  <si>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</si>
  <si>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</si>
  <si>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</si>
  <si>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</si>
  <si>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</si>
  <si>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</si>
  <si>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</si>
  <si>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</si>
  <si>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</si>
  <si>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</si>
  <si>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</si>
  <si>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</si>
  <si>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</si>
  <si>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</si>
  <si>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</si>
  <si>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</si>
  <si>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</si>
  <si>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</si>
  <si>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</si>
  <si>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</si>
  <si>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</si>
  <si>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</si>
  <si>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</si>
  <si>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</si>
  <si>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</si>
  <si>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</si>
  <si>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</si>
  <si>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</si>
  <si>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</si>
  <si>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</si>
  <si>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</si>
  <si>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</si>
  <si>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</si>
  <si>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</si>
  <si>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</si>
  <si>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</si>
  <si>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</si>
  <si>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</si>
  <si>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</si>
  <si>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</si>
  <si>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</si>
  <si>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</si>
  <si>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</si>
  <si>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</si>
  <si>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</si>
  <si>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</si>
  <si>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</si>
  <si>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</si>
  <si>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</si>
  <si>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</si>
  <si>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</si>
  <si>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</si>
  <si>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</si>
  <si>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</si>
  <si>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</si>
  <si>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</si>
  <si>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</si>
  <si>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</si>
  <si>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</si>
  <si>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</si>
  <si>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</si>
  <si>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</si>
  <si>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</si>
  <si>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</si>
  <si>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</si>
  <si>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</si>
  <si>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</si>
  <si>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</si>
  <si>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</si>
  <si>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</si>
  <si>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</si>
  <si>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</si>
  <si>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</si>
  <si>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</si>
  <si>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</si>
  <si>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</si>
  <si>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</si>
  <si>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</si>
  <si>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</si>
  <si>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</si>
  <si>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</si>
  <si>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</si>
  <si>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</si>
  <si>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</si>
  <si>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</si>
  <si>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</si>
  <si>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</si>
  <si>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</si>
  <si>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</si>
  <si>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</si>
  <si>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</si>
  <si>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</si>
  <si>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</si>
  <si>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</si>
  <si>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</si>
  <si>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</si>
  <si>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</si>
  <si>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</si>
  <si>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</si>
  <si>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</si>
  <si>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</si>
  <si>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</si>
  <si>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</si>
  <si>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</si>
  <si>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</si>
  <si>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</si>
  <si>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</si>
  <si>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</si>
  <si>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</si>
  <si>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</si>
  <si>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</si>
  <si>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</si>
  <si>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</si>
  <si>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</si>
  <si>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</si>
  <si>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</si>
  <si>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</si>
  <si>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</si>
  <si>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</si>
  <si>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</si>
  <si>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</si>
  <si>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</si>
  <si>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</si>
  <si>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</si>
  <si>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</si>
  <si>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</si>
  <si>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</si>
  <si>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</si>
  <si>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</si>
  <si>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</si>
  <si>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</si>
  <si>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</si>
  <si>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</si>
  <si>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</si>
  <si>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</si>
  <si>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</si>
  <si>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</si>
  <si>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</si>
  <si>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</si>
  <si>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</si>
  <si>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</si>
  <si>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</si>
  <si>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</si>
  <si>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</si>
  <si>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</si>
  <si>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</si>
  <si>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</si>
  <si>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</si>
  <si>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</si>
  <si>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</si>
  <si>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</si>
  <si>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</si>
  <si>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</si>
  <si>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</si>
  <si>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</si>
  <si>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</si>
  <si>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</si>
  <si>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</si>
  <si>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</si>
  <si>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</si>
  <si>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</si>
  <si>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</si>
  <si>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</si>
  <si>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</si>
  <si>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</si>
  <si>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</si>
  <si>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</si>
  <si>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</si>
  <si>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</si>
  <si>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</si>
  <si>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</si>
  <si>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</si>
  <si>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</si>
  <si>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</si>
  <si>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</si>
  <si>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</si>
  <si>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</si>
  <si>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</si>
  <si>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</si>
  <si>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</si>
  <si>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</si>
  <si>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</si>
  <si>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</si>
  <si>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</si>
  <si>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</si>
  <si>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</si>
  <si>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</si>
  <si>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</si>
  <si>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</si>
  <si>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</si>
  <si>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</si>
  <si>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</si>
  <si>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</si>
  <si>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</si>
  <si>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</si>
  <si>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</si>
  <si>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</si>
  <si>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</si>
  <si>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</si>
  <si>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</si>
  <si>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</si>
  <si>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</si>
  <si>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</si>
  <si>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</si>
  <si>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</si>
  <si>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</si>
  <si>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</si>
  <si>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</si>
  <si>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</si>
  <si>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</si>
  <si>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</si>
  <si>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</si>
  <si>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</si>
  <si>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</si>
  <si>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</si>
  <si>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</si>
  <si>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</si>
  <si>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</si>
  <si>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</si>
  <si>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</si>
  <si>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</si>
  <si>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</si>
  <si>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</si>
  <si>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</si>
  <si>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</si>
  <si>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</si>
  <si>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</si>
  <si>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</si>
  <si>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</si>
  <si>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</si>
  <si>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</si>
  <si>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</si>
  <si>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</si>
  <si>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</si>
  <si>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</si>
  <si>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</si>
  <si>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</si>
  <si>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</si>
  <si>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</si>
  <si>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</si>
  <si>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</si>
  <si>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</si>
  <si>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</si>
  <si>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</si>
  <si>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</si>
  <si>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</si>
  <si>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</si>
  <si>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</si>
  <si>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</si>
  <si>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</si>
  <si>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</si>
  <si>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</si>
  <si>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</si>
  <si>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</si>
  <si>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</si>
  <si>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</si>
  <si>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</si>
  <si>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</si>
  <si>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</si>
  <si>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</si>
  <si>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</si>
  <si>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</si>
  <si>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</si>
  <si>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</si>
  <si>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</si>
  <si>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</si>
  <si>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</si>
  <si>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</si>
  <si>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</si>
  <si>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</si>
  <si>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</si>
  <si>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</si>
  <si>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</si>
  <si>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</si>
  <si>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</si>
  <si>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</si>
  <si>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</si>
  <si>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</si>
  <si>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</si>
  <si>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</si>
  <si>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</si>
  <si>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</si>
  <si>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</si>
  <si>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</si>
  <si>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</si>
  <si>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</si>
  <si>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</si>
  <si>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</si>
  <si>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</si>
  <si>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</si>
  <si>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</si>
  <si>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</si>
  <si>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</si>
  <si>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</si>
  <si>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</si>
  <si>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</si>
  <si>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</si>
  <si>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</si>
  <si>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</si>
  <si>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</si>
  <si>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</si>
  <si>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</si>
  <si>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</si>
  <si>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</si>
  <si>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</si>
  <si>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</si>
  <si>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</si>
  <si>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</si>
  <si>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</si>
  <si>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</si>
  <si>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</si>
  <si>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</si>
  <si>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</si>
  <si>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</si>
  <si>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</si>
  <si>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</si>
  <si>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</si>
  <si>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</si>
  <si>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</si>
  <si>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</si>
  <si>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</si>
  <si>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</si>
  <si>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</si>
  <si>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</si>
  <si>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</si>
  <si>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</si>
  <si>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</si>
  <si>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</si>
  <si>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</si>
  <si>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</si>
  <si>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</si>
  <si>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</si>
  <si>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</si>
  <si>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</si>
  <si>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</si>
  <si>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</si>
  <si>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</si>
  <si>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</si>
  <si>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</si>
  <si>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</si>
  <si>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</si>
  <si>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</si>
  <si>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</si>
  <si>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</si>
  <si>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</si>
  <si>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</si>
  <si>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</si>
  <si>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</si>
  <si>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</si>
  <si>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</si>
  <si>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</si>
  <si>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</si>
  <si>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</si>
  <si>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</si>
  <si>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</si>
  <si>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</si>
  <si>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</si>
  <si>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</si>
  <si>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</si>
  <si>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</si>
  <si>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</si>
  <si>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</si>
  <si>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</si>
  <si>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</si>
  <si>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</si>
  <si>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</si>
  <si>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</si>
  <si>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</si>
  <si>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</si>
  <si>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</si>
  <si>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</si>
  <si>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</si>
  <si>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</si>
  <si>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</si>
  <si>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</si>
  <si>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</si>
  <si>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</si>
  <si>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</si>
  <si>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</si>
  <si>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</si>
  <si>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</si>
  <si>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</si>
  <si>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</si>
  <si>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</si>
  <si>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</si>
  <si>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</si>
  <si>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</si>
  <si>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</si>
  <si>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</si>
  <si>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</si>
  <si>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</si>
  <si>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</si>
  <si>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</si>
  <si>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</si>
  <si>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</si>
  <si>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</si>
  <si>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</si>
  <si>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</si>
  <si>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</si>
  <si>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</si>
  <si>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</si>
  <si>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</si>
  <si>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</si>
  <si>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</si>
  <si>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</si>
  <si>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</si>
  <si>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</si>
  <si>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</si>
  <si>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</si>
  <si>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</si>
  <si>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</si>
  <si>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</si>
  <si>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</si>
  <si>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</si>
  <si>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</si>
  <si>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</si>
  <si>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</si>
  <si>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</si>
  <si>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</si>
  <si>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</si>
  <si>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</si>
  <si>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</si>
  <si>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</si>
  <si>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</si>
  <si>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</si>
  <si>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</si>
  <si>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</si>
  <si>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</si>
  <si>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</si>
  <si>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</si>
  <si>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</si>
  <si>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</si>
  <si>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</si>
  <si>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</si>
  <si>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</si>
  <si>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</si>
  <si>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</si>
  <si>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</si>
  <si>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</si>
  <si>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</si>
  <si>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</si>
  <si>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</si>
  <si>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</si>
  <si>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</si>
  <si>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</si>
  <si>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</si>
  <si>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</si>
  <si>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</si>
  <si>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</si>
  <si>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</si>
  <si>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</si>
  <si>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</si>
  <si>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</si>
  <si>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</si>
  <si>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</si>
  <si>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</si>
  <si>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</si>
  <si>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</si>
  <si>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</si>
  <si>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</si>
  <si>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</si>
  <si>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</si>
  <si>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</si>
  <si>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</si>
  <si>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</si>
  <si>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</si>
  <si>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</si>
  <si>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</si>
  <si>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</si>
  <si>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</si>
  <si>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</si>
  <si>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</si>
  <si>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</si>
  <si>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</si>
  <si>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</si>
  <si>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</si>
  <si>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</si>
  <si>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</si>
  <si>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</si>
  <si>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</si>
  <si>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</si>
  <si>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</si>
  <si>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</si>
  <si>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</si>
  <si>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</si>
  <si>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</si>
  <si>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</si>
  <si>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</si>
  <si>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</si>
  <si>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</si>
  <si>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</si>
  <si>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</si>
  <si>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</si>
  <si>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</si>
  <si>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</si>
  <si>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</si>
  <si>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</si>
  <si>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</si>
  <si>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</si>
  <si>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</si>
  <si>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</si>
  <si>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</si>
  <si>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</si>
  <si>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</si>
  <si>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</si>
  <si>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</si>
  <si>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</si>
  <si>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</si>
  <si>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</si>
  <si>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</si>
  <si>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</si>
  <si>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</si>
  <si>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</si>
  <si>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</si>
  <si>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</si>
  <si>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</si>
  <si>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</si>
  <si>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</si>
  <si>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</si>
  <si>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</si>
  <si>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</si>
  <si>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</si>
  <si>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</si>
  <si>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</si>
  <si>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</si>
  <si>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</si>
  <si>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</si>
  <si>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</si>
  <si>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</si>
  <si>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</si>
  <si>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</si>
  <si>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</si>
  <si>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</si>
  <si>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</si>
  <si>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</si>
  <si>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</si>
  <si>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</si>
  <si>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</si>
  <si>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</si>
  <si>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</si>
  <si>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</si>
  <si>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</si>
  <si>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</si>
  <si>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</si>
  <si>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</si>
  <si>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</si>
  <si>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</si>
  <si>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</si>
  <si>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</si>
  <si>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</si>
  <si>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</si>
  <si>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</si>
  <si>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</si>
  <si>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</si>
  <si>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</si>
  <si>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</si>
  <si>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</si>
  <si>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</si>
  <si>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</si>
  <si>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</si>
  <si>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</si>
  <si>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</si>
  <si>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</si>
  <si>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</si>
  <si>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</si>
  <si>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</si>
  <si>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</si>
  <si>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</si>
  <si>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</si>
  <si>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</si>
  <si>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</si>
  <si>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</si>
  <si>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</si>
  <si>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</si>
  <si>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</si>
  <si>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</si>
  <si>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</si>
  <si>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</si>
  <si>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</si>
  <si>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</si>
  <si>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</si>
  <si>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</si>
  <si>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</si>
  <si>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</si>
  <si>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</si>
  <si>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</si>
  <si>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</si>
  <si>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</si>
  <si>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</si>
  <si>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</si>
  <si>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</si>
  <si>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</si>
  <si>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</si>
  <si>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</si>
  <si>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</si>
  <si>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</si>
  <si>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</si>
  <si>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</si>
  <si>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</si>
  <si>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</si>
  <si>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</si>
  <si>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</si>
  <si>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</si>
  <si>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</si>
  <si>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</si>
  <si>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</si>
  <si>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</si>
  <si>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</si>
  <si>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</si>
  <si>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</si>
  <si>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</si>
  <si>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</si>
  <si>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</si>
  <si>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</si>
  <si>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</si>
  <si>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</si>
  <si>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</si>
  <si>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</si>
  <si>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</si>
  <si>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</si>
  <si>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</si>
  <si>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</si>
  <si>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</si>
  <si>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</si>
  <si>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</si>
  <si>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</si>
  <si>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</si>
  <si>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</si>
  <si>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</si>
  <si>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</si>
  <si>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</si>
  <si>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</si>
  <si>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</si>
  <si>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</si>
  <si>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</si>
  <si>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</si>
  <si>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</si>
  <si>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</si>
  <si>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</si>
  <si>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</si>
  <si>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</si>
  <si>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</si>
  <si>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</si>
  <si>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</si>
  <si>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</si>
  <si>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</si>
  <si>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</si>
  <si>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</si>
  <si>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</si>
  <si>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</si>
  <si>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</si>
  <si>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</si>
  <si>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</si>
  <si>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</si>
  <si>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</si>
  <si>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</si>
  <si>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</si>
  <si>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</si>
  <si>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</si>
  <si>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</si>
  <si>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</si>
  <si>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</si>
  <si>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</si>
  <si>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</si>
  <si>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</si>
  <si>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</si>
  <si>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</si>
  <si>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</si>
  <si>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</si>
  <si>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</si>
  <si>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</si>
  <si>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</si>
  <si>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</si>
  <si>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</si>
  <si>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</si>
  <si>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</si>
  <si>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</si>
  <si>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</si>
  <si>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</si>
  <si>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</si>
  <si>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</si>
  <si>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</si>
  <si>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</si>
  <si>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</si>
  <si>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</si>
  <si>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</si>
  <si>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</si>
  <si>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</si>
  <si>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</si>
  <si>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</si>
  <si>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</si>
  <si>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</si>
  <si>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</si>
  <si>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</si>
  <si>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</si>
  <si>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</si>
  <si>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</si>
  <si>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</si>
  <si>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</si>
  <si>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</si>
  <si>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</si>
  <si>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</si>
  <si>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</si>
  <si>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</si>
  <si>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</si>
  <si>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</si>
  <si>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</si>
  <si>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</si>
  <si>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</si>
  <si>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</si>
  <si>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</si>
  <si>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</si>
  <si>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</si>
  <si>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</si>
  <si>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</si>
  <si>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</si>
  <si>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</si>
  <si>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</si>
  <si>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</si>
  <si>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</si>
  <si>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</si>
  <si>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</si>
  <si>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</si>
  <si>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</si>
  <si>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</si>
  <si>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</si>
  <si>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</si>
  <si>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</si>
  <si>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</si>
  <si>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</si>
  <si>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</si>
  <si>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</si>
  <si>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</si>
  <si>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</si>
  <si>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</si>
  <si>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</si>
  <si>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</si>
  <si>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</si>
  <si>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</si>
  <si>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</si>
  <si>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</si>
  <si>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</si>
  <si>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</si>
  <si>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</si>
  <si>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</si>
  <si>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</si>
  <si>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</si>
  <si>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</si>
  <si>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</si>
  <si>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</si>
  <si>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</si>
  <si>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</si>
  <si>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</si>
  <si>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</si>
  <si>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</si>
  <si>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</si>
  <si>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</si>
  <si>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</si>
  <si>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</si>
  <si>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</si>
  <si>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</si>
  <si>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</si>
  <si>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</si>
  <si>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</si>
  <si>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</si>
  <si>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</si>
  <si>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</si>
  <si>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</si>
  <si>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</si>
  <si>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</si>
  <si>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</si>
  <si>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</si>
  <si>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</si>
  <si>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</si>
  <si>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</si>
  <si>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</si>
  <si>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</si>
  <si>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</si>
  <si>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</si>
  <si>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</si>
  <si>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</si>
  <si>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</si>
  <si>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</si>
  <si>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</si>
  <si>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</si>
  <si>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</si>
  <si>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</si>
  <si>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</si>
  <si>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</si>
  <si>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</si>
  <si>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</si>
  <si>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</si>
  <si>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</si>
  <si>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</si>
  <si>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</si>
  <si>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</si>
  <si>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</si>
  <si>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</si>
  <si>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</si>
  <si>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</si>
  <si>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</si>
  <si>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</si>
  <si>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</si>
  <si>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</si>
  <si>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</si>
  <si>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</si>
  <si>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</si>
  <si>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</si>
  <si>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</si>
  <si>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</si>
  <si>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</si>
  <si>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</si>
  <si>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</si>
  <si>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</si>
  <si>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</si>
  <si>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</si>
  <si>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</si>
  <si>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</si>
  <si>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</si>
  <si>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</si>
  <si>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</si>
  <si>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</si>
  <si>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</si>
  <si>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</si>
  <si>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</si>
  <si>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</si>
  <si>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</si>
  <si>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</si>
  <si>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</si>
  <si>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</si>
  <si>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</si>
  <si>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</si>
  <si>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</si>
  <si>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</si>
  <si>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</si>
  <si>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</si>
  <si>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</si>
  <si>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</si>
  <si>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</si>
  <si>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</si>
  <si>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</si>
  <si>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</si>
  <si>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</si>
  <si>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</si>
  <si>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</si>
  <si>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</si>
  <si>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</si>
  <si>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</si>
  <si>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</si>
  <si>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</si>
  <si>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</si>
  <si>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</si>
  <si>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</si>
  <si>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</si>
  <si>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</si>
  <si>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</si>
  <si>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</si>
  <si>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</si>
  <si>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</si>
  <si>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</si>
  <si>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</si>
  <si>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</si>
  <si>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</si>
  <si>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</si>
  <si>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</si>
  <si>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</si>
  <si>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</si>
  <si>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</si>
  <si>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</si>
  <si>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</si>
  <si>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</si>
  <si>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</si>
  <si>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</si>
  <si>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</si>
  <si>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</si>
  <si>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</si>
  <si>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</si>
  <si>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</si>
  <si>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</si>
  <si>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</si>
  <si>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</si>
  <si>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</si>
  <si>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</si>
  <si>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</si>
  <si>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</si>
  <si>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</si>
  <si>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</si>
  <si>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</si>
  <si>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</si>
  <si>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</si>
  <si>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</si>
  <si>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</si>
  <si>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</si>
  <si>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</si>
  <si>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</si>
  <si>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</si>
  <si>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</si>
  <si>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</si>
  <si>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</si>
  <si>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</si>
  <si>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</si>
  <si>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</si>
  <si>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</si>
  <si>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</si>
  <si>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</si>
  <si>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</si>
  <si>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</si>
  <si>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</si>
  <si>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</si>
  <si>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</si>
  <si>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</si>
  <si>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</si>
  <si>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</si>
  <si>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</si>
  <si>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</si>
  <si>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</si>
  <si>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</si>
  <si>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</si>
  <si>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</si>
  <si>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</si>
  <si>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</si>
  <si>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</si>
  <si>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</si>
  <si>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</si>
  <si>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</si>
  <si>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</si>
  <si>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</si>
  <si>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</si>
  <si>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</si>
  <si>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</si>
  <si>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</si>
  <si>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</si>
  <si>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</si>
  <si>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</si>
  <si>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</si>
  <si>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</si>
  <si>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</si>
  <si>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</si>
  <si>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</si>
  <si>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</si>
  <si>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</si>
  <si>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</si>
  <si>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</si>
  <si>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</si>
  <si>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</si>
  <si>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</si>
  <si>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</si>
  <si>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</si>
  <si>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</si>
  <si>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</si>
  <si>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</si>
  <si>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</si>
  <si>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</si>
  <si>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</si>
  <si>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</si>
  <si>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</si>
  <si>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</si>
  <si>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</si>
  <si>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</si>
  <si>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</si>
  <si>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</si>
  <si>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</si>
  <si>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</si>
  <si>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</si>
  <si>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</si>
  <si>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</si>
  <si>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</si>
  <si>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</si>
  <si>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</si>
  <si>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</si>
  <si>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</si>
  <si>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</si>
  <si>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</si>
  <si>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</si>
  <si>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</si>
  <si>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</si>
  <si>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</si>
  <si>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</si>
  <si>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</si>
  <si>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</si>
  <si>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</si>
  <si>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</si>
  <si>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</si>
  <si>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</si>
  <si>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</si>
  <si>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</si>
  <si>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</si>
  <si>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</si>
  <si>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</si>
  <si>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</si>
  <si>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</si>
  <si>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</si>
  <si>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</si>
  <si>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</si>
  <si>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</si>
  <si>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</si>
  <si>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</si>
  <si>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</si>
  <si>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</si>
  <si>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</si>
  <si>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</si>
  <si>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</si>
  <si>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</si>
  <si>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</si>
  <si>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</si>
  <si>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</si>
  <si>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</si>
  <si>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</si>
  <si>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</si>
  <si>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</si>
  <si>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</si>
  <si>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</si>
  <si>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</si>
  <si>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</si>
  <si>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</si>
  <si>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</si>
  <si>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</si>
  <si>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</si>
  <si>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</si>
  <si>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</si>
  <si>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</si>
  <si>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</si>
  <si>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</si>
  <si>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</si>
  <si>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</si>
  <si>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</si>
  <si>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</si>
  <si>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</si>
  <si>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</si>
  <si>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</si>
  <si>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</si>
  <si>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</si>
  <si>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</si>
  <si>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</si>
  <si>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</si>
  <si>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</si>
  <si>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</si>
  <si>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</si>
  <si>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</si>
  <si>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</si>
  <si>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</si>
  <si>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</si>
  <si>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</si>
  <si>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</si>
  <si>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</si>
  <si>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</si>
  <si>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</si>
  <si>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</si>
  <si>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</si>
  <si>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</si>
  <si>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</si>
  <si>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</si>
  <si>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</si>
  <si>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</si>
  <si>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</si>
  <si>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</si>
  <si>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</si>
  <si>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</si>
  <si>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</si>
  <si>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</si>
  <si>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</si>
  <si>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</si>
  <si>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</si>
  <si>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</si>
  <si>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</si>
  <si>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</si>
  <si>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</si>
  <si>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</si>
  <si>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</si>
  <si>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</si>
  <si>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</si>
  <si>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</si>
  <si>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</si>
  <si>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</si>
  <si>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</si>
  <si>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</si>
  <si>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</si>
  <si>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</si>
  <si>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</si>
  <si>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</si>
  <si>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</si>
  <si>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</si>
  <si>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</si>
  <si>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</si>
  <si>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</si>
  <si>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</si>
  <si>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</si>
  <si>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</si>
  <si>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</si>
  <si>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</si>
  <si>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</si>
  <si>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</si>
  <si>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</si>
  <si>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</si>
  <si>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</si>
  <si>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</si>
  <si>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</si>
  <si>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</si>
  <si>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</si>
  <si>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</si>
  <si>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</si>
  <si>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</si>
  <si>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</si>
  <si>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</si>
  <si>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</si>
  <si>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</si>
  <si>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</si>
  <si>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</si>
  <si>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</si>
  <si>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</si>
  <si>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</si>
  <si>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</si>
  <si>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</si>
  <si>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</si>
  <si>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</si>
  <si>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</si>
  <si>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</si>
  <si>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</si>
  <si>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</si>
  <si>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</si>
  <si>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</si>
  <si>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</si>
  <si>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</si>
  <si>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</si>
  <si>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</si>
  <si>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</si>
  <si>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</si>
  <si>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</si>
  <si>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</si>
  <si>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</si>
  <si>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</si>
  <si>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</si>
  <si>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</si>
  <si>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</si>
  <si>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</si>
  <si>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</si>
  <si>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</si>
  <si>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</si>
  <si>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</si>
  <si>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</si>
  <si>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</si>
  <si>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</si>
  <si>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</si>
  <si>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</si>
  <si>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</si>
  <si>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</si>
  <si>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</si>
  <si>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</si>
  <si>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</si>
  <si>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</si>
  <si>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</si>
  <si>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</si>
  <si>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</si>
  <si>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</si>
  <si>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</si>
  <si>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</si>
  <si>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</si>
  <si>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</si>
  <si>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</si>
  <si>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</si>
  <si>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</si>
  <si>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</si>
  <si>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</si>
  <si>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</si>
  <si>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</si>
  <si>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</si>
  <si>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</si>
  <si>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</si>
  <si>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</si>
  <si>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</si>
  <si>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</si>
  <si>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</si>
  <si>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</si>
  <si>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</si>
  <si>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</si>
  <si>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</si>
  <si>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</si>
  <si>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</si>
  <si>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</si>
  <si>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</si>
  <si>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</si>
  <si>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</si>
  <si>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</si>
  <si>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</si>
  <si>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</si>
  <si>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</si>
  <si>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</si>
  <si>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</si>
  <si>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</si>
  <si>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</si>
  <si>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</si>
  <si>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</si>
  <si>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</si>
  <si>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</si>
  <si>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</si>
  <si>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</si>
  <si>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</si>
  <si>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</si>
  <si>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</si>
  <si>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</si>
  <si>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</si>
  <si>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</si>
  <si>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</si>
  <si>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</si>
  <si>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</si>
  <si>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</si>
  <si>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</si>
  <si>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</si>
  <si>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</si>
  <si>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</si>
  <si>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</si>
  <si>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</si>
  <si>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</si>
  <si>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</si>
  <si>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</si>
  <si>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</si>
  <si>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</si>
  <si>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</si>
  <si>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</si>
  <si>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</si>
  <si>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</si>
  <si>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</si>
  <si>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</si>
  <si>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</si>
  <si>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</si>
  <si>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</si>
  <si>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</si>
  <si>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</si>
  <si>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</si>
  <si>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</si>
  <si>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</si>
  <si>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</si>
  <si>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</si>
  <si>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</si>
  <si>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</si>
  <si>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</si>
  <si>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</si>
  <si>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</si>
  <si>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</si>
  <si>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</si>
  <si>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</si>
  <si>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</si>
  <si>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</si>
  <si>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</si>
  <si>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</si>
  <si>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</si>
  <si>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</si>
  <si>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</si>
  <si>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</si>
  <si>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</si>
  <si>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</si>
  <si>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</si>
  <si>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</si>
  <si>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</si>
  <si>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</si>
  <si>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</si>
  <si>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</si>
  <si>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</si>
  <si>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</si>
  <si>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</si>
  <si>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</si>
  <si>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</si>
  <si>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</si>
  <si>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</si>
  <si>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</si>
  <si>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</si>
  <si>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</si>
  <si>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</si>
  <si>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</si>
  <si>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</si>
  <si>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</si>
  <si>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</si>
  <si>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</si>
  <si>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</si>
  <si>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</si>
  <si>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</si>
  <si>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</si>
  <si>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</si>
  <si>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</si>
  <si>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</si>
  <si>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</si>
  <si>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</si>
  <si>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</si>
  <si>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</si>
  <si>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</si>
  <si>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</si>
  <si>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</si>
  <si>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</si>
  <si>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</si>
  <si>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</si>
  <si>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</si>
  <si>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</si>
  <si>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</si>
  <si>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</si>
  <si>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</si>
  <si>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</si>
  <si>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</si>
  <si>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</si>
  <si>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</si>
  <si>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</si>
  <si>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</si>
  <si>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</si>
  <si>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</si>
  <si>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</si>
  <si>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</si>
  <si>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</si>
  <si>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</si>
  <si>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</si>
  <si>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</si>
  <si>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</si>
  <si>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</si>
  <si>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</si>
  <si>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</si>
  <si>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</si>
  <si>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</si>
  <si>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</si>
  <si>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</si>
  <si>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</si>
  <si>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</si>
  <si>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</si>
  <si>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</si>
  <si>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</si>
  <si>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</si>
  <si>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</si>
  <si>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</si>
  <si>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</si>
  <si>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</si>
  <si>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</si>
  <si>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</si>
  <si>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</si>
  <si>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</si>
  <si>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</si>
  <si>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</si>
  <si>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</si>
  <si>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</si>
  <si>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</si>
  <si>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</si>
  <si>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</si>
  <si>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</si>
  <si>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</si>
  <si>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</si>
  <si>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</si>
  <si>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</si>
  <si>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</si>
  <si>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</si>
  <si>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</si>
  <si>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</si>
  <si>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</si>
  <si>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</si>
  <si>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</si>
  <si>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</si>
  <si>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</si>
  <si>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</si>
  <si>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</si>
  <si>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</si>
  <si>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</si>
  <si>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</si>
  <si>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</si>
  <si>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</si>
  <si>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</si>
  <si>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</si>
  <si>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</si>
  <si>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</si>
  <si>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</si>
  <si>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</si>
  <si>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</si>
  <si>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</si>
  <si>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</si>
  <si>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</si>
  <si>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</si>
  <si>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</si>
  <si>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</si>
  <si>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</si>
  <si>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</si>
  <si>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</si>
  <si>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</si>
  <si>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</si>
  <si>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</si>
  <si>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</si>
  <si>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</si>
  <si>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</si>
  <si>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</si>
  <si>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</si>
  <si>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</si>
  <si>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</si>
  <si>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</si>
  <si>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</si>
  <si>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</si>
  <si>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</si>
  <si>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</si>
  <si>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</si>
  <si>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</si>
  <si>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</si>
  <si>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</si>
  <si>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</si>
  <si>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</si>
  <si>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</si>
  <si>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</si>
  <si>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</si>
  <si>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</si>
  <si>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</si>
  <si>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</si>
  <si>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</si>
  <si>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</si>
  <si>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</si>
  <si>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</si>
  <si>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</si>
  <si>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</si>
  <si>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</si>
  <si>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</si>
  <si>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</si>
  <si>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</si>
  <si>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</si>
  <si>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</si>
  <si>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</si>
  <si>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</si>
  <si>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</si>
  <si>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</si>
  <si>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</si>
  <si>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</si>
  <si>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</si>
  <si>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</si>
  <si>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</si>
  <si>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</si>
  <si>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</si>
  <si>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</si>
  <si>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</si>
  <si>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</si>
  <si>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</si>
  <si>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</si>
  <si>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</si>
  <si>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</si>
  <si>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</si>
  <si>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</si>
  <si>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</si>
  <si>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</si>
  <si>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</si>
  <si>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</si>
  <si>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</si>
  <si>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</si>
  <si>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</si>
  <si>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</si>
  <si>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</si>
  <si>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</si>
  <si>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</si>
  <si>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</si>
  <si>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</si>
  <si>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</si>
  <si>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</si>
  <si>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</si>
  <si>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</si>
  <si>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</si>
  <si>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</si>
  <si>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</si>
  <si>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</si>
  <si>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</si>
  <si>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</si>
  <si>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</si>
  <si>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</si>
  <si>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</si>
  <si>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</si>
  <si>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</si>
  <si>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</si>
  <si>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</si>
  <si>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</si>
  <si>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</si>
  <si>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</si>
  <si>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</si>
  <si>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</si>
  <si>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</si>
  <si>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</si>
  <si>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</si>
  <si>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</si>
  <si>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</si>
  <si>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</si>
  <si>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</si>
  <si>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</si>
  <si>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</si>
  <si>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</si>
  <si>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</si>
  <si>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</si>
  <si>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</si>
  <si>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</si>
  <si>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</si>
  <si>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</si>
  <si>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</si>
  <si>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</si>
  <si>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</si>
  <si>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</si>
  <si>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</si>
  <si>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</si>
  <si>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</si>
  <si>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</si>
  <si>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</si>
  <si>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</si>
  <si>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</si>
  <si>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</si>
  <si>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</si>
  <si>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</si>
  <si>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</si>
  <si>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</si>
  <si>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</si>
  <si>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</si>
  <si>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</si>
  <si>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</si>
  <si>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</si>
  <si>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</si>
  <si>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</si>
  <si>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</si>
  <si>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</si>
  <si>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</si>
  <si>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</si>
  <si>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</si>
  <si>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</si>
  <si>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</si>
  <si>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</si>
  <si>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</si>
  <si>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</si>
  <si>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</si>
  <si>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</si>
  <si>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</si>
  <si>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</si>
  <si>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</si>
  <si>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</si>
  <si>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</si>
  <si>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</si>
  <si>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</si>
  <si>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</si>
  <si>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</si>
  <si>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</si>
  <si>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</si>
  <si>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</si>
  <si>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</si>
  <si>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</si>
  <si>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</si>
  <si>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</si>
  <si>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</si>
  <si>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</si>
  <si>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</si>
  <si>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</si>
  <si>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</si>
  <si>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</si>
  <si>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</si>
  <si>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</si>
  <si>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</si>
  <si>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</si>
  <si>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</si>
  <si>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</si>
  <si>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</si>
  <si>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</si>
  <si>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</si>
  <si>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</si>
  <si>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</si>
  <si>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</si>
  <si>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</si>
  <si>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</si>
  <si>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</si>
  <si>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</si>
  <si>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</si>
  <si>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</si>
  <si>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</si>
  <si>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</si>
  <si>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</si>
  <si>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</si>
  <si>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</si>
  <si>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</si>
  <si>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</si>
  <si>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</si>
  <si>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</si>
  <si>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</si>
  <si>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</si>
  <si>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</si>
  <si>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</si>
  <si>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</si>
  <si>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</si>
  <si>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</si>
  <si>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</si>
  <si>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</si>
  <si>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</si>
  <si>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</si>
  <si>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</si>
  <si>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</si>
  <si>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</si>
  <si>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</si>
  <si>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</si>
  <si>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</si>
  <si>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</si>
  <si>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</si>
  <si>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</si>
  <si>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</si>
  <si>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</si>
  <si>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</si>
  <si>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</si>
  <si>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</si>
  <si>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</si>
  <si>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</si>
  <si>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</si>
  <si>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</si>
  <si>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</si>
  <si>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</si>
  <si>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</si>
  <si>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</si>
  <si>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</si>
  <si>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</si>
  <si>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</si>
  <si>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</si>
  <si>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</si>
  <si>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</si>
  <si>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</si>
  <si>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</si>
  <si>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</si>
  <si>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</si>
  <si>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</si>
  <si>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</si>
  <si>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</si>
  <si>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</si>
  <si>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</si>
  <si>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</si>
  <si>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</si>
  <si>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</si>
  <si>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</si>
  <si>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</si>
  <si>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</si>
  <si>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</si>
  <si>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</si>
  <si>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</si>
  <si>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</si>
  <si>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</si>
  <si>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</si>
  <si>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</si>
  <si>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</si>
  <si>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</si>
  <si>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</si>
  <si>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</si>
  <si>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</si>
  <si>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</si>
  <si>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</si>
  <si>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</si>
  <si>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</si>
  <si>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</si>
  <si>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</si>
  <si>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</si>
  <si>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</si>
  <si>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</si>
  <si>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</si>
  <si>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</si>
  <si>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</si>
  <si>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</si>
  <si>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</si>
  <si>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</si>
  <si>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</si>
  <si>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</si>
  <si>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</si>
  <si>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</si>
  <si>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</si>
  <si>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</si>
  <si>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</si>
  <si>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</si>
  <si>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</si>
  <si>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</si>
  <si>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</si>
  <si>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</si>
  <si>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</si>
  <si>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</si>
  <si>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</si>
  <si>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</si>
  <si>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</si>
  <si>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</si>
  <si>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</si>
  <si>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</si>
  <si>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</si>
  <si>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</si>
  <si>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</si>
  <si>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</si>
  <si>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</si>
  <si>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</si>
  <si>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</si>
  <si>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</si>
  <si>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</si>
  <si>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</si>
  <si>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</si>
  <si>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</si>
  <si>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</si>
  <si>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</si>
  <si>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</si>
  <si>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</si>
  <si>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</si>
  <si>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</si>
  <si>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</si>
  <si>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</si>
  <si>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</si>
  <si>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</si>
  <si>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</si>
  <si>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</si>
  <si>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</si>
  <si>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</si>
  <si>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</si>
  <si>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</si>
  <si>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</si>
  <si>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</si>
  <si>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</si>
  <si>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</si>
  <si>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</si>
  <si>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</si>
  <si>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</si>
  <si>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</si>
  <si>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</si>
  <si>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</si>
  <si>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</si>
  <si>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</si>
  <si>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</si>
  <si>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</si>
  <si>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</si>
  <si>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</si>
  <si>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</si>
  <si>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</si>
  <si>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</si>
  <si>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</si>
  <si>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</si>
  <si>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</si>
  <si>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</si>
  <si>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</si>
  <si>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</si>
  <si>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</si>
  <si>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</si>
  <si>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</si>
  <si>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</si>
  <si>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</si>
  <si>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</si>
  <si>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</si>
  <si>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</si>
  <si>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</si>
  <si>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</si>
  <si>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</si>
  <si>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</si>
  <si>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</si>
  <si>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</si>
  <si>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</si>
  <si>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</si>
  <si>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</si>
  <si>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</si>
  <si>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</si>
  <si>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</si>
  <si>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</si>
  <si>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</si>
  <si>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</si>
  <si>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</si>
  <si>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</si>
  <si>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</si>
  <si>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</si>
  <si>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</si>
  <si>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</si>
  <si>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</si>
  <si>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</si>
  <si>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</si>
  <si>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</si>
  <si>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</si>
  <si>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</si>
  <si>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</si>
  <si>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</si>
  <si>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</si>
  <si>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</si>
  <si>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</si>
  <si>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</si>
  <si>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</si>
  <si>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</si>
  <si>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</si>
  <si>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</si>
  <si>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</si>
  <si>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</si>
  <si>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</si>
  <si>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</si>
  <si>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</si>
  <si>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</si>
  <si>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</si>
  <si>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</si>
  <si>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</si>
  <si>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</si>
  <si>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</si>
  <si>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</si>
  <si>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</si>
  <si>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</si>
  <si>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</si>
  <si>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</si>
  <si>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</si>
  <si>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</si>
  <si>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</si>
  <si>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</si>
  <si>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</si>
  <si>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</si>
  <si>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</si>
  <si>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</si>
  <si>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</si>
  <si>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</si>
  <si>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</si>
  <si>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</si>
  <si>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</si>
  <si>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</si>
  <si>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</si>
  <si>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</si>
  <si>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</si>
  <si>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</si>
  <si>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</si>
  <si>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</si>
  <si>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</si>
  <si>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</si>
  <si>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</si>
  <si>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</si>
  <si>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</si>
  <si>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</si>
  <si>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</si>
  <si>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</si>
  <si>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</si>
  <si>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</si>
  <si>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</si>
  <si>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</si>
  <si>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</si>
  <si>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</si>
  <si>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</si>
  <si>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</si>
  <si>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</si>
  <si>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</si>
  <si>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</si>
  <si>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</si>
  <si>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</si>
  <si>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</si>
  <si>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</si>
  <si>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</si>
  <si>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</si>
  <si>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</si>
  <si>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</si>
  <si>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</si>
  <si>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</si>
  <si>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</si>
  <si>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</si>
  <si>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</si>
  <si>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</si>
  <si>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</si>
  <si>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</si>
  <si>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</si>
  <si>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</si>
  <si>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</si>
  <si>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</si>
  <si>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</si>
  <si>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</si>
  <si>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</si>
  <si>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</si>
  <si>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</si>
  <si>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</si>
  <si>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</si>
  <si>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</si>
  <si>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</si>
  <si>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</si>
  <si>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</si>
  <si>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</si>
  <si>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</si>
  <si>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</si>
  <si>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</si>
  <si>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</si>
  <si>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</si>
  <si>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</si>
  <si>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</si>
  <si>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</si>
  <si>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</si>
  <si>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</si>
  <si>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</si>
  <si>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</si>
  <si>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</si>
  <si>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</si>
  <si>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</si>
  <si>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</si>
  <si>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</si>
  <si>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</si>
  <si>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</si>
  <si>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</si>
  <si>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</si>
  <si>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</si>
  <si>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</si>
  <si>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</si>
  <si>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</si>
  <si>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</si>
  <si>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</si>
  <si>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</si>
  <si>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</si>
  <si>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</si>
  <si>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</si>
  <si>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</si>
  <si>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</si>
  <si>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</si>
  <si>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</si>
  <si>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</si>
  <si>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</si>
  <si>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</si>
  <si>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</si>
  <si>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</si>
  <si>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</si>
  <si>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</si>
  <si>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</si>
  <si>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</si>
  <si>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</si>
  <si>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</si>
  <si>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</si>
  <si>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</si>
  <si>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</si>
  <si>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</si>
  <si>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</si>
  <si>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</si>
  <si>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</si>
  <si>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</si>
  <si>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</si>
  <si>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</si>
  <si>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</si>
  <si>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</si>
  <si>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</si>
  <si>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</si>
  <si>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</si>
  <si>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</si>
  <si>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</si>
  <si>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</si>
  <si>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</si>
  <si>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</si>
  <si>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</si>
  <si>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</si>
  <si>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</si>
  <si>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</si>
  <si>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</si>
  <si>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</si>
  <si>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</si>
  <si>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</si>
  <si>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</si>
  <si>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</si>
  <si>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</si>
  <si>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</si>
  <si>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</si>
  <si>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</si>
  <si>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</si>
  <si>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</si>
  <si>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</si>
  <si>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</si>
  <si>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</si>
  <si>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</si>
  <si>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</si>
  <si>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</si>
  <si>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</si>
  <si>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</si>
  <si>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</si>
  <si>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</si>
  <si>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</si>
  <si>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</si>
  <si>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</si>
  <si>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</si>
  <si>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</si>
  <si>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</si>
  <si>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</si>
  <si>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</si>
  <si>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</si>
  <si>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</si>
  <si>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</si>
  <si>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</si>
  <si>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</si>
  <si>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</si>
  <si>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</si>
  <si>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</si>
  <si>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</si>
  <si>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</si>
  <si>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</si>
  <si>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</si>
  <si>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</si>
  <si>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</si>
  <si>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</si>
  <si>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</si>
  <si>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</si>
  <si>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</si>
  <si>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</si>
  <si>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</si>
  <si>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</si>
  <si>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</si>
  <si>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</si>
  <si>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</si>
  <si>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</si>
  <si>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</si>
  <si>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</si>
  <si>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</si>
  <si>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</si>
  <si>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</si>
  <si>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</si>
  <si>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</si>
  <si>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</si>
  <si>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</si>
  <si>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</si>
  <si>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</si>
  <si>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</si>
  <si>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</si>
  <si>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</si>
  <si>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</si>
  <si>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</si>
  <si>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</si>
  <si>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</si>
  <si>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</si>
  <si>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</si>
  <si>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</si>
  <si>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</si>
  <si>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</si>
  <si>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</si>
  <si>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</si>
  <si>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</si>
  <si>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</si>
  <si>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</si>
  <si>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</si>
  <si>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</si>
  <si>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</si>
  <si>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</si>
  <si>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</si>
  <si>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</si>
  <si>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</si>
  <si>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</si>
  <si>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</si>
  <si>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</si>
  <si>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</si>
  <si>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</si>
  <si>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</si>
  <si>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</si>
  <si>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</si>
  <si>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</si>
  <si>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</si>
  <si>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</si>
  <si>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</si>
  <si>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</si>
  <si>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</si>
  <si>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</si>
  <si>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</si>
  <si>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</si>
  <si>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</si>
  <si>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</si>
  <si>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</si>
  <si>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</si>
  <si>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</si>
  <si>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</si>
  <si>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</si>
  <si>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</si>
  <si>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</si>
  <si>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</si>
  <si>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</si>
  <si>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</si>
  <si>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</si>
  <si>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</si>
  <si>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</si>
  <si>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</si>
  <si>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</si>
  <si>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</si>
  <si>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</si>
  <si>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</si>
  <si>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</si>
  <si>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</si>
  <si>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</si>
  <si>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</si>
  <si>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</si>
  <si>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</si>
  <si>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</si>
  <si>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</si>
  <si>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</si>
  <si>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</si>
  <si>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</si>
  <si>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</si>
  <si>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</si>
  <si>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</si>
  <si>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</si>
  <si>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</si>
  <si>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</si>
  <si>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</si>
  <si>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</si>
  <si>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</si>
  <si>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</si>
  <si>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</si>
  <si>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</si>
  <si>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</si>
  <si>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</si>
  <si>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</si>
  <si>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</si>
  <si>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</si>
  <si>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</si>
  <si>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</si>
  <si>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</si>
  <si>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</si>
  <si>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</si>
  <si>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</si>
  <si>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</si>
  <si>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</si>
  <si>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</si>
  <si>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</si>
  <si>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</si>
  <si>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</si>
  <si>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</si>
  <si>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</si>
  <si>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</si>
  <si>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</si>
  <si>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</si>
  <si>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</si>
  <si>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</si>
  <si>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</si>
  <si>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</si>
  <si>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</si>
  <si>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</si>
  <si>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</si>
  <si>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</si>
  <si>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</si>
  <si>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</si>
  <si>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</si>
  <si>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</si>
  <si>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</si>
  <si>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</si>
  <si>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</si>
  <si>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</si>
  <si>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</si>
  <si>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</si>
  <si>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</si>
  <si>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</si>
  <si>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</si>
  <si>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</si>
  <si>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</si>
  <si>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</si>
  <si>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</si>
  <si>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</si>
  <si>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</si>
  <si>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</si>
  <si>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</si>
  <si>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</si>
  <si>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</si>
  <si>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</si>
  <si>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</si>
  <si>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</si>
  <si>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</si>
  <si>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</si>
  <si>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</si>
  <si>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</si>
  <si>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</si>
  <si>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</si>
  <si>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</si>
  <si>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</si>
  <si>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</si>
  <si>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</si>
  <si>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</si>
  <si>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</si>
  <si>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</si>
  <si>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</si>
  <si>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</si>
  <si>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</si>
  <si>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</si>
  <si>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</si>
  <si>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</si>
  <si>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</si>
  <si>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</si>
  <si>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</si>
  <si>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</si>
  <si>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</si>
  <si>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</si>
  <si>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</si>
  <si>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</si>
  <si>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</si>
  <si>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</si>
  <si>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</si>
  <si>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</si>
  <si>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</si>
  <si>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</si>
  <si>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</si>
  <si>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</si>
  <si>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</si>
  <si>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</si>
  <si>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</si>
  <si>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</si>
  <si>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</si>
  <si>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</si>
  <si>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</si>
  <si>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</si>
  <si>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</si>
  <si>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</si>
  <si>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</si>
  <si>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</si>
  <si>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</si>
  <si>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</si>
  <si>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</si>
  <si>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</si>
  <si>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</si>
  <si>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</si>
  <si>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</si>
  <si>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</si>
  <si>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</si>
  <si>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</si>
  <si>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</si>
  <si>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</si>
  <si>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</si>
  <si>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</si>
  <si>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</si>
  <si>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</si>
  <si>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</si>
  <si>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</si>
  <si>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</si>
  <si>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</si>
  <si>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</si>
  <si>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</si>
  <si>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</si>
  <si>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</si>
  <si>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</si>
  <si>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</si>
  <si>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</si>
  <si>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</si>
  <si>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</si>
  <si>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</si>
  <si>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</si>
  <si>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</si>
  <si>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</si>
  <si>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</si>
  <si>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</si>
  <si>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</si>
  <si>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</si>
  <si>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</si>
  <si>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</si>
  <si>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</si>
  <si>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</si>
  <si>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</si>
  <si>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</si>
  <si>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</si>
  <si>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</si>
  <si>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</si>
  <si>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</si>
  <si>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</si>
  <si>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</si>
  <si>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</si>
  <si>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</si>
  <si>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</si>
  <si>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</si>
  <si>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</si>
  <si>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</si>
  <si>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</si>
  <si>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</si>
  <si>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</si>
  <si>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</si>
  <si>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</si>
  <si>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</si>
  <si>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</si>
  <si>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</si>
  <si>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</si>
  <si>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</si>
  <si>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</si>
  <si>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</si>
  <si>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</si>
  <si>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</si>
  <si>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</si>
  <si>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</si>
  <si>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</si>
  <si>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</si>
  <si>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</si>
  <si>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</si>
  <si>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</si>
  <si>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</si>
  <si>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</si>
  <si>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</si>
  <si>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</si>
  <si>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</si>
  <si>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</si>
  <si>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</si>
  <si>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</si>
  <si>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</si>
  <si>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</si>
  <si>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</si>
  <si>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</si>
  <si>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</si>
  <si>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</si>
  <si>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</si>
  <si>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</si>
  <si>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</si>
  <si>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</si>
  <si>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</si>
  <si>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</si>
  <si>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</si>
  <si>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</si>
  <si>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</si>
  <si>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</si>
  <si>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</si>
  <si>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</si>
  <si>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</si>
  <si>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</si>
  <si>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</si>
  <si>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</si>
  <si>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</si>
  <si>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</si>
  <si>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</si>
  <si>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</si>
  <si>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</si>
  <si>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</si>
  <si>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</si>
  <si>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</si>
  <si>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</si>
  <si>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</si>
  <si>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</si>
  <si>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</si>
  <si>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</si>
  <si>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</si>
  <si>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</si>
  <si>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</si>
  <si>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</si>
  <si>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</si>
  <si>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</si>
  <si>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</si>
  <si>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</si>
  <si>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</si>
  <si>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</si>
  <si>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</si>
  <si>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</si>
  <si>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</si>
  <si>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</si>
  <si>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</si>
  <si>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</si>
  <si>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</si>
  <si>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</si>
  <si>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</si>
  <si>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</si>
  <si>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</si>
  <si>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</si>
  <si>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</si>
  <si>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</si>
  <si>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</si>
  <si>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</si>
  <si>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</si>
  <si>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</si>
  <si>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</si>
  <si>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</si>
  <si>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</si>
  <si>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</si>
  <si>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</si>
  <si>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</si>
  <si>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</si>
  <si>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</si>
  <si>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</si>
  <si>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</si>
  <si>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</si>
  <si>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</si>
  <si>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</si>
  <si>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</si>
  <si>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</si>
  <si>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</si>
  <si>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</si>
  <si>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</si>
  <si>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</si>
  <si>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</si>
  <si>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</si>
  <si>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</si>
  <si>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</si>
  <si>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</si>
  <si>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</si>
  <si>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</si>
  <si>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</si>
  <si>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</si>
  <si>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</si>
  <si>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</si>
  <si>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</si>
  <si>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</si>
  <si>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</si>
  <si>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</si>
  <si>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</si>
  <si>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</si>
  <si>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</si>
  <si>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</si>
  <si>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</si>
  <si>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</si>
  <si>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</si>
  <si>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</si>
  <si>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</si>
  <si>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</si>
  <si>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</si>
  <si>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</si>
  <si>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</si>
  <si>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</si>
  <si>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</si>
  <si>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</si>
  <si>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</si>
  <si>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</si>
  <si>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</si>
  <si>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</si>
  <si>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</si>
  <si>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</si>
  <si>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</si>
  <si>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</si>
  <si>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</si>
  <si>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</si>
  <si>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</si>
  <si>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</si>
  <si>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</si>
  <si>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</si>
  <si>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</si>
  <si>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</si>
  <si>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</si>
  <si>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</si>
  <si>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</si>
  <si>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</si>
  <si>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</si>
  <si>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</si>
  <si>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</si>
  <si>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</si>
  <si>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</si>
  <si>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</si>
  <si>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</si>
  <si>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</si>
  <si>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</si>
  <si>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</si>
  <si>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</si>
  <si>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</si>
  <si>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</si>
  <si>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</si>
  <si>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</si>
  <si>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</si>
  <si>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</si>
  <si>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</si>
  <si>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</si>
  <si>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</si>
  <si>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</si>
  <si>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</si>
  <si>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</si>
  <si>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</si>
  <si>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</si>
  <si>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</si>
  <si>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</si>
  <si>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</si>
  <si>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</si>
  <si>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</si>
  <si>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</si>
  <si>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</si>
  <si>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</si>
  <si>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</si>
  <si>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</si>
  <si>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</si>
  <si>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</si>
  <si>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</si>
  <si>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</si>
  <si>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</si>
  <si>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</si>
  <si>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</si>
  <si>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</si>
  <si>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</si>
  <si>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</si>
  <si>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</si>
  <si>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</si>
  <si>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</si>
  <si>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</si>
  <si>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</si>
  <si>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</si>
  <si>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</si>
  <si>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</si>
  <si>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</si>
  <si>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</si>
  <si>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</si>
  <si>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</si>
  <si>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</si>
  <si>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</si>
  <si>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</si>
  <si>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</si>
  <si>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</si>
  <si>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</si>
  <si>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</si>
  <si>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</si>
  <si>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</si>
  <si>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</si>
  <si>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</si>
  <si>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</si>
  <si>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</si>
  <si>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</si>
  <si>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</si>
  <si>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</si>
  <si>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</si>
  <si>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</si>
  <si>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</si>
  <si>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</si>
  <si>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</si>
  <si>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</si>
  <si>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</si>
  <si>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</si>
  <si>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</si>
  <si>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</si>
  <si>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</si>
  <si>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</si>
  <si>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</si>
  <si>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</si>
  <si>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</si>
  <si>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</si>
  <si>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</si>
  <si>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</si>
  <si>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</si>
  <si>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</si>
  <si>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</si>
  <si>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</si>
  <si>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</si>
  <si>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</si>
  <si>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</si>
  <si>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</si>
  <si>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</si>
  <si>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</si>
  <si>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</si>
  <si>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</si>
  <si>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</si>
  <si>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</si>
  <si>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</si>
  <si>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</si>
  <si>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</si>
  <si>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</si>
  <si>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</si>
  <si>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</si>
  <si>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</si>
  <si>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</si>
  <si>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</si>
  <si>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</si>
  <si>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</si>
  <si>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</si>
  <si>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</si>
  <si>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</si>
  <si>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</si>
  <si>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</si>
  <si>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</si>
  <si>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</si>
  <si>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</si>
  <si>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</si>
  <si>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</si>
  <si>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</si>
  <si>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</si>
  <si>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</si>
  <si>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</si>
  <si>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</si>
  <si>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</si>
  <si>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</si>
  <si>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</si>
  <si>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</si>
  <si>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</si>
  <si>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</si>
  <si>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</si>
  <si>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</si>
  <si>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</si>
  <si>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</si>
  <si>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</si>
  <si>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</si>
  <si>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</si>
  <si>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</si>
  <si>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</si>
  <si>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</si>
  <si>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</si>
  <si>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</si>
  <si>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</si>
  <si>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</si>
  <si>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</si>
  <si>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</si>
  <si>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</si>
  <si>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</si>
  <si>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</si>
  <si>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</si>
  <si>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</si>
  <si>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</si>
  <si>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</si>
  <si>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</si>
  <si>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</si>
  <si>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</si>
  <si>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</si>
  <si>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</si>
  <si>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</si>
  <si>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</si>
  <si>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</si>
  <si>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</si>
  <si>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</si>
  <si>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</si>
  <si>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</si>
  <si>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</si>
  <si>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</si>
  <si>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</si>
  <si>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</si>
  <si>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</si>
  <si>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</si>
  <si>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</si>
  <si>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</si>
  <si>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</si>
  <si>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</si>
  <si>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</si>
  <si>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</si>
  <si>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</si>
  <si>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</si>
  <si>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</si>
  <si>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</si>
  <si>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</si>
  <si>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</si>
  <si>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</si>
  <si>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</si>
  <si>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</si>
  <si>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</si>
  <si>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</si>
  <si>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</si>
  <si>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</si>
  <si>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</si>
  <si>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</si>
  <si>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</si>
  <si>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</si>
  <si>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</si>
  <si>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</si>
  <si>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</si>
  <si>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</si>
  <si>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</si>
  <si>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</si>
  <si>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</si>
  <si>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</si>
  <si>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</si>
  <si>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</si>
  <si>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</si>
  <si>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</si>
  <si>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</si>
  <si>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</si>
  <si>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</si>
  <si>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</si>
  <si>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</si>
  <si>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</si>
  <si>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</si>
  <si>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</si>
  <si>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</si>
  <si>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</si>
  <si>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</si>
  <si>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</si>
  <si>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</si>
  <si>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</si>
  <si>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</si>
  <si>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</si>
  <si>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</si>
  <si>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</si>
  <si>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</si>
  <si>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</si>
  <si>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</si>
  <si>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</si>
  <si>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</si>
  <si>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</si>
  <si>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</si>
  <si>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</si>
  <si>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</si>
  <si>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</si>
  <si>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</si>
  <si>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</si>
  <si>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</si>
  <si>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</si>
  <si>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</si>
  <si>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</si>
  <si>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</si>
  <si>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</si>
  <si>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</si>
  <si>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</si>
  <si>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</si>
  <si>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</si>
  <si>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</si>
  <si>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</si>
  <si>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</si>
  <si>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</si>
  <si>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</si>
  <si>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</si>
  <si>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</si>
  <si>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</si>
  <si>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</si>
  <si>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</si>
  <si>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</si>
  <si>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</si>
  <si>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</si>
  <si>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</si>
  <si>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</si>
  <si>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</si>
  <si>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</si>
  <si>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</si>
  <si>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</si>
  <si>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</si>
  <si>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</si>
  <si>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</si>
  <si>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</si>
  <si>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</si>
  <si>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</si>
  <si>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</si>
  <si>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</si>
  <si>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</si>
  <si>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</si>
  <si>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</si>
  <si>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</si>
  <si>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</si>
  <si>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</si>
  <si>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</si>
  <si>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</si>
  <si>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</si>
  <si>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</si>
  <si>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</si>
  <si>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</si>
  <si>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</si>
  <si>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</si>
  <si>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</si>
  <si>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</si>
  <si>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</si>
  <si>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</si>
  <si>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</si>
  <si>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</si>
  <si>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</si>
  <si>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</si>
  <si>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</si>
  <si>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</si>
  <si>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</si>
  <si>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</si>
  <si>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</si>
  <si>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</si>
  <si>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</si>
  <si>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</si>
  <si>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</si>
  <si>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</si>
  <si>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</si>
  <si>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</si>
  <si>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</si>
  <si>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</si>
  <si>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</si>
  <si>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</si>
  <si>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</si>
  <si>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</si>
  <si>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</si>
  <si>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</si>
  <si>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</si>
  <si>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</si>
  <si>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</si>
  <si>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</si>
  <si>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</si>
  <si>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</si>
  <si>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</si>
  <si>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</si>
  <si>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</si>
  <si>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</si>
  <si>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</si>
  <si>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</si>
  <si>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</si>
  <si>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</si>
  <si>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</si>
  <si>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</si>
  <si>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</si>
  <si>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</si>
  <si>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</si>
  <si>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</si>
  <si>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</si>
  <si>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</si>
  <si>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</si>
  <si>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</si>
  <si>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</si>
  <si>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</si>
  <si>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</si>
  <si>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</si>
  <si>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</si>
  <si>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</si>
  <si>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</si>
  <si>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</si>
  <si>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</si>
  <si>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</si>
  <si>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</si>
  <si>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</si>
  <si>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</si>
  <si>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</si>
  <si>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</si>
  <si>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</si>
  <si>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</si>
  <si>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</si>
  <si>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</si>
  <si>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</si>
  <si>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</si>
  <si>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</si>
  <si>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</si>
  <si>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</si>
  <si>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</si>
  <si>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</si>
  <si>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</si>
  <si>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</si>
  <si>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</si>
  <si>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</si>
  <si>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</si>
  <si>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</si>
  <si>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</si>
  <si>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</si>
  <si>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</si>
  <si>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</si>
  <si>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</si>
  <si>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</si>
  <si>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</si>
  <si>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</si>
  <si>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</si>
  <si>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</si>
  <si>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</si>
  <si>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</si>
  <si>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</si>
  <si>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</si>
  <si>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</si>
  <si>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</si>
  <si>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</si>
  <si>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</si>
  <si>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</si>
  <si>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</si>
  <si>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</si>
  <si>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</si>
  <si>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</si>
  <si>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</si>
  <si>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</si>
  <si>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</si>
  <si>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</si>
  <si>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</si>
  <si>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</si>
  <si>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</si>
  <si>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</si>
  <si>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</si>
  <si>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</si>
  <si>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</si>
  <si>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</si>
  <si>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</si>
  <si>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</si>
  <si>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</si>
  <si>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</si>
  <si>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</si>
  <si>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</si>
  <si>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</si>
  <si>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</si>
  <si>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</si>
  <si>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</si>
  <si>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</si>
  <si>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</si>
  <si>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</si>
  <si>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</si>
  <si>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</si>
  <si>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</si>
  <si>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</si>
  <si>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</si>
  <si>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</si>
  <si>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</si>
  <si>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</si>
  <si>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</si>
  <si>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</si>
  <si>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</si>
  <si>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</si>
  <si>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</si>
  <si>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</si>
  <si>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</si>
  <si>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</si>
  <si>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</si>
  <si>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</si>
  <si>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</si>
  <si>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</si>
  <si>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</si>
  <si>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</si>
  <si>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</si>
  <si>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</si>
  <si>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</si>
  <si>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</si>
  <si>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</si>
  <si>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</si>
  <si>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</si>
  <si>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</si>
  <si>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</si>
  <si>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</si>
  <si>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</si>
  <si>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</si>
  <si>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</si>
  <si>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</si>
  <si>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</si>
  <si>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</si>
  <si>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</si>
  <si>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</si>
  <si>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</si>
  <si>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</si>
  <si>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</si>
  <si>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</si>
  <si>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</si>
  <si>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</si>
  <si>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</si>
  <si>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</si>
  <si>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</si>
  <si>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</si>
  <si>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</si>
  <si>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</si>
  <si>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</si>
  <si>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</si>
  <si>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</si>
  <si>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</si>
  <si>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</si>
  <si>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</si>
  <si>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</si>
  <si>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</si>
  <si>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</si>
  <si>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</si>
  <si>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</si>
  <si>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</si>
  <si>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</si>
  <si>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</si>
  <si>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</si>
  <si>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</si>
  <si>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</si>
  <si>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</si>
  <si>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</si>
  <si>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</si>
  <si>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</si>
  <si>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</si>
  <si>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</si>
  <si>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</si>
  <si>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</si>
  <si>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</si>
  <si>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</si>
  <si>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</si>
  <si>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</si>
  <si>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</si>
  <si>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</si>
  <si>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</si>
  <si>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</si>
  <si>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</si>
  <si>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</si>
  <si>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</si>
  <si>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</si>
  <si>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</si>
  <si>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</si>
  <si>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</si>
  <si>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</si>
  <si>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</si>
  <si>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</si>
  <si>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</si>
  <si>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</si>
  <si>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</si>
  <si>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</si>
  <si>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</si>
  <si>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</si>
  <si>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</si>
  <si>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</si>
  <si>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</si>
  <si>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</si>
  <si>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</si>
  <si>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</si>
  <si>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</si>
  <si>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</si>
  <si>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</si>
  <si>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</si>
  <si>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</si>
  <si>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</si>
  <si>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</si>
  <si>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</si>
  <si>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</si>
  <si>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</si>
  <si>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</si>
  <si>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</si>
  <si>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</si>
  <si>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</si>
  <si>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</si>
  <si>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</si>
  <si>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</si>
  <si>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</si>
  <si>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</si>
  <si>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</si>
  <si>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</si>
  <si>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</si>
  <si>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</si>
  <si>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</si>
  <si>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</si>
  <si>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</si>
  <si>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</si>
  <si>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</si>
  <si>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</si>
  <si>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</si>
  <si>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</si>
  <si>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</si>
  <si>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</si>
  <si>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</si>
  <si>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</si>
  <si>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</si>
  <si>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</si>
  <si>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</si>
  <si>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</si>
  <si>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</si>
  <si>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</si>
  <si>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</si>
  <si>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</si>
  <si>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</si>
  <si>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</si>
  <si>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</si>
  <si>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</si>
  <si>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</si>
  <si>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</si>
  <si>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</si>
  <si>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</si>
  <si>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</si>
  <si>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</si>
  <si>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</si>
  <si>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</si>
  <si>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</si>
  <si>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</si>
  <si>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</si>
  <si>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</si>
  <si>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</si>
  <si>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</si>
  <si>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</si>
  <si>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</si>
  <si>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</si>
  <si>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</si>
  <si>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</si>
  <si>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</si>
  <si>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</si>
  <si>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</si>
  <si>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</si>
  <si>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</si>
  <si>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</si>
  <si>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</si>
  <si>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</si>
  <si>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</si>
  <si>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</si>
  <si>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</si>
  <si>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</si>
  <si>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</si>
  <si>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</si>
  <si>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</si>
  <si>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</si>
  <si>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</si>
  <si>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</si>
  <si>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</si>
  <si>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</si>
  <si>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</si>
  <si>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</si>
  <si>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</si>
  <si>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</si>
  <si>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</si>
  <si>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</si>
  <si>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</si>
  <si>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</si>
  <si>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</si>
  <si>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</si>
  <si>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</si>
  <si>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</si>
  <si>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</si>
  <si>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</si>
  <si>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</si>
  <si>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</si>
  <si>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</si>
  <si>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</si>
  <si>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</si>
  <si>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</si>
  <si>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</si>
  <si>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</si>
  <si>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</si>
  <si>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</si>
  <si>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</si>
  <si>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</si>
  <si>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</si>
  <si>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</si>
  <si>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</si>
  <si>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</si>
  <si>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</si>
  <si>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</si>
  <si>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</si>
  <si>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</si>
  <si>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</si>
  <si>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</si>
  <si>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</si>
  <si>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</si>
  <si>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</si>
  <si>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</si>
  <si>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</si>
  <si>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</si>
  <si>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</si>
  <si>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</si>
  <si>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</si>
  <si>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</si>
  <si>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</si>
  <si>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</si>
  <si>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</si>
  <si>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</si>
  <si>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</si>
  <si>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</si>
  <si>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</si>
  <si>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</si>
  <si>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</si>
  <si>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</si>
  <si>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</si>
  <si>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</si>
  <si>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</si>
  <si>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</si>
  <si>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</si>
  <si>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</si>
  <si>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</si>
  <si>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</si>
  <si>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</si>
  <si>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</si>
  <si>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</si>
  <si>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</si>
  <si>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</si>
  <si>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</si>
  <si>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</si>
  <si>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</si>
  <si>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</si>
  <si>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</si>
  <si>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</si>
  <si>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</si>
  <si>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</si>
  <si>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</si>
  <si>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</si>
  <si>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</si>
  <si>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</si>
  <si>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</si>
  <si>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</si>
  <si>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</si>
  <si>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</si>
  <si>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</si>
  <si>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</si>
  <si>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</si>
  <si>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</si>
  <si>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</si>
  <si>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</si>
  <si>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</si>
  <si>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</si>
  <si>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</si>
  <si>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</si>
  <si>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</si>
  <si>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</si>
  <si>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</si>
  <si>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</si>
  <si>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</si>
  <si>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</si>
  <si>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</si>
  <si>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</si>
  <si>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</si>
  <si>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</si>
  <si>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</si>
  <si>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</si>
  <si>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</si>
  <si>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</si>
  <si>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</si>
  <si>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</si>
  <si>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</si>
  <si>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</si>
  <si>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</si>
  <si>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</si>
  <si>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</si>
  <si>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</si>
  <si>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</si>
  <si>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</si>
  <si>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</si>
  <si>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</si>
  <si>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</si>
  <si>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</si>
  <si>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</si>
  <si>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</si>
  <si>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</si>
  <si>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</si>
  <si>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</si>
  <si>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</si>
  <si>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</si>
  <si>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</si>
  <si>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</si>
  <si>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</si>
  <si>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</si>
  <si>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</si>
  <si>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</si>
  <si>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</si>
  <si>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</si>
  <si>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</si>
  <si>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</si>
  <si>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</si>
  <si>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</si>
  <si>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</si>
  <si>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</si>
  <si>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</si>
  <si>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</si>
  <si>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</si>
  <si>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</si>
  <si>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</si>
  <si>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</si>
  <si>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</si>
  <si>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</si>
  <si>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</si>
  <si>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</si>
  <si>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</si>
  <si>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</si>
  <si>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</si>
  <si>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</si>
  <si>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</si>
  <si>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</si>
  <si>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</si>
  <si>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</si>
  <si>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</si>
  <si>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</si>
  <si>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</si>
  <si>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</si>
  <si>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</si>
  <si>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</si>
  <si>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</si>
  <si>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</si>
  <si>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</si>
  <si>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</si>
  <si>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</si>
  <si>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</si>
  <si>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</si>
  <si>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</si>
  <si>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</si>
  <si>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</si>
  <si>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</si>
  <si>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</si>
  <si>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</si>
  <si>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</si>
  <si>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</si>
  <si>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</si>
  <si>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</si>
  <si>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</si>
  <si>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</si>
  <si>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</si>
  <si>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</si>
  <si>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</si>
  <si>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</si>
  <si>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</si>
  <si>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</si>
  <si>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</si>
  <si>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</si>
  <si>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</si>
  <si>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</si>
  <si>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</si>
  <si>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</si>
  <si>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</si>
  <si>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</si>
  <si>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</si>
  <si>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</si>
  <si>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</si>
  <si>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</si>
  <si>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</si>
  <si>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</si>
  <si>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</si>
  <si>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</si>
  <si>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</si>
  <si>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</si>
  <si>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</si>
  <si>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</si>
  <si>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</si>
  <si>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</si>
  <si>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</si>
  <si>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</si>
  <si>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</si>
  <si>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</si>
  <si>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</si>
  <si>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</si>
  <si>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</si>
  <si>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</si>
  <si>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</si>
  <si>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</si>
  <si>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</si>
  <si>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</si>
  <si>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</si>
  <si>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</si>
  <si>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</si>
  <si>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</si>
  <si>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</si>
  <si>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</si>
  <si>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</si>
  <si>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</si>
  <si>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</si>
  <si>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</si>
  <si>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</si>
  <si>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</si>
  <si>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</si>
  <si>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</si>
  <si>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</si>
  <si>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</si>
  <si>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</si>
  <si>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</si>
  <si>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</si>
  <si>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</si>
  <si>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</si>
  <si>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</si>
  <si>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</si>
  <si>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</si>
  <si>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</si>
  <si>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</si>
  <si>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</si>
  <si>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</si>
  <si>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</si>
  <si>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</si>
  <si>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</si>
  <si>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</si>
  <si>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</si>
  <si>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</si>
  <si>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</si>
  <si>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</si>
  <si>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</si>
  <si>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</si>
  <si>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</si>
  <si>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</si>
  <si>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</si>
  <si>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</si>
  <si>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</si>
  <si>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</si>
  <si>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</si>
  <si>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</si>
  <si>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</si>
  <si>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</si>
  <si>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</si>
  <si>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</si>
  <si>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</si>
  <si>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</si>
  <si>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</si>
  <si>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</si>
  <si>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</si>
  <si>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</si>
  <si>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</si>
  <si>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</si>
  <si>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</si>
  <si>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</si>
  <si>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</si>
  <si>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</si>
  <si>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</si>
  <si>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</si>
  <si>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</si>
  <si>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</si>
  <si>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</si>
  <si>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</si>
  <si>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</si>
  <si>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</si>
  <si>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</si>
  <si>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</si>
  <si>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</si>
  <si>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</si>
  <si>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</si>
  <si>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</si>
  <si>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</si>
  <si>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</si>
  <si>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</si>
  <si>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</si>
  <si>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</si>
  <si>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</si>
  <si>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</si>
  <si>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</si>
  <si>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</si>
  <si>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</si>
  <si>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</si>
  <si>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</si>
  <si>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</si>
  <si>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</si>
  <si>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</si>
  <si>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</si>
  <si>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</si>
  <si>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</si>
  <si>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</si>
  <si>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</si>
  <si>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</si>
  <si>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</si>
  <si>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</si>
  <si>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</si>
  <si>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</si>
  <si>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</si>
  <si>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</si>
  <si>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</si>
  <si>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</si>
  <si>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</si>
  <si>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</si>
  <si>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</si>
  <si>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</si>
  <si>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</si>
  <si>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</si>
  <si>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</si>
  <si>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</si>
  <si>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</si>
  <si>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</si>
  <si>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</si>
  <si>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</si>
  <si>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</si>
  <si>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</si>
  <si>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</si>
  <si>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</si>
  <si>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</si>
  <si>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</si>
  <si>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</si>
  <si>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</si>
  <si>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</si>
  <si>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</si>
  <si>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</si>
  <si>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</si>
  <si>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</si>
  <si>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</si>
  <si>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</si>
  <si>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</si>
  <si>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</si>
  <si>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</si>
  <si>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</si>
  <si>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</si>
  <si>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</si>
  <si>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</si>
  <si>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</si>
  <si>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</si>
  <si>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</si>
  <si>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</si>
  <si>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</si>
  <si>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</si>
  <si>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</si>
  <si>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</si>
  <si>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</si>
  <si>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</si>
  <si>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</si>
  <si>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</si>
  <si>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</si>
  <si>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</si>
  <si>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</si>
  <si>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</si>
  <si>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</si>
  <si>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</si>
  <si>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</si>
  <si>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</si>
  <si>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</si>
  <si>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</si>
  <si>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</si>
  <si>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</si>
  <si>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</si>
  <si>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</si>
  <si>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</si>
  <si>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</si>
  <si>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</si>
  <si>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</si>
  <si>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</si>
  <si>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</si>
  <si>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</si>
  <si>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</si>
  <si>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</si>
  <si>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</si>
  <si>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</si>
  <si>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</si>
  <si>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</si>
  <si>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</si>
  <si>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</si>
  <si>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</si>
  <si>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</si>
  <si>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</si>
  <si>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</si>
  <si>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</si>
  <si>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</si>
  <si>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</si>
  <si>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</si>
  <si>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</si>
  <si>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</si>
  <si>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</si>
  <si>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</si>
  <si>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</si>
  <si>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</si>
  <si>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</si>
  <si>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</si>
  <si>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</si>
  <si>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</si>
  <si>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</si>
  <si>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</si>
  <si>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</si>
  <si>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</si>
  <si>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</si>
  <si>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</si>
  <si>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</si>
  <si>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</si>
  <si>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</si>
  <si>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</si>
  <si>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</si>
  <si>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</si>
  <si>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</si>
  <si>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</si>
  <si>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</si>
  <si>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</si>
  <si>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</si>
  <si>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</si>
  <si>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</si>
  <si>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</si>
  <si>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</si>
  <si>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</si>
  <si>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</si>
  <si>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</si>
  <si>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</si>
  <si>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</si>
  <si>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</si>
  <si>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</si>
  <si>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</si>
  <si>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</si>
  <si>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</si>
  <si>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</si>
  <si>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</si>
  <si>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</si>
  <si>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</si>
  <si>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</si>
  <si>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</si>
  <si>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</si>
  <si>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</si>
  <si>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</si>
  <si>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</si>
  <si>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</si>
  <si>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</si>
  <si>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</si>
  <si>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</si>
  <si>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</si>
  <si>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</si>
  <si>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</si>
  <si>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</si>
  <si>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</si>
  <si>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</si>
  <si>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</si>
  <si>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</si>
  <si>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</si>
  <si>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</si>
  <si>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</si>
  <si>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</si>
  <si>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</si>
  <si>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</si>
  <si>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</si>
  <si>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</si>
  <si>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</si>
  <si>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</si>
  <si>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</si>
  <si>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</si>
  <si>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</si>
  <si>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</si>
  <si>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</si>
  <si>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</si>
  <si>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</si>
  <si>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</si>
  <si>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</si>
  <si>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</si>
  <si>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</si>
  <si>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</si>
  <si>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</si>
  <si>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</si>
  <si>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</si>
  <si>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</si>
  <si>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</si>
  <si>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</si>
  <si>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</si>
  <si>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</si>
  <si>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</si>
  <si>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</si>
  <si>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</si>
  <si>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</si>
  <si>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</si>
  <si>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</si>
  <si>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</si>
  <si>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</si>
  <si>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</si>
  <si>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</si>
  <si>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</si>
  <si>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</si>
  <si>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</si>
  <si>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</si>
  <si>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</si>
  <si>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</si>
  <si>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</si>
  <si>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</si>
  <si>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</si>
  <si>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</si>
  <si>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</si>
  <si>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</si>
  <si>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</si>
  <si>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</si>
  <si>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</si>
  <si>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</si>
  <si>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</si>
  <si>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</si>
  <si>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</si>
  <si>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</si>
  <si>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</si>
  <si>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</si>
  <si>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</si>
  <si>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</si>
  <si>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</si>
  <si>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</si>
  <si>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</si>
  <si>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</si>
  <si>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</si>
  <si>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</si>
  <si>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</si>
  <si>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</si>
  <si>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</si>
  <si>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</si>
  <si>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</si>
  <si>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</si>
  <si>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</si>
  <si>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</si>
  <si>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</si>
  <si>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</si>
  <si>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</si>
  <si>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</si>
  <si>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</si>
  <si>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</si>
  <si>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</si>
  <si>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</si>
  <si>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</si>
  <si>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</si>
  <si>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</si>
  <si>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</si>
  <si>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</si>
  <si>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</si>
  <si>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</si>
  <si>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</si>
  <si>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</si>
  <si>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</si>
  <si>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</si>
  <si>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</si>
  <si>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</si>
  <si>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</si>
  <si>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</si>
  <si>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</si>
  <si>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</si>
  <si>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</si>
  <si>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</si>
  <si>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</si>
  <si>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</si>
  <si>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</si>
  <si>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</si>
  <si>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</si>
  <si>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</si>
  <si>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</si>
  <si>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</si>
  <si>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</si>
  <si>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</si>
  <si>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</si>
  <si>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</si>
  <si>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</si>
  <si>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</si>
  <si>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</si>
  <si>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</si>
  <si>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</si>
  <si>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</si>
  <si>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</si>
  <si>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</si>
  <si>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</si>
  <si>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</si>
  <si>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</si>
  <si>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</si>
  <si>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</si>
  <si>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</si>
  <si>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</si>
  <si>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</si>
  <si>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</si>
  <si>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</si>
  <si>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</si>
  <si>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</si>
  <si>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</si>
  <si>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</si>
  <si>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</si>
  <si>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</si>
  <si>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</si>
  <si>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</si>
  <si>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</si>
  <si>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</si>
  <si>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</si>
  <si>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</si>
  <si>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</si>
  <si>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</si>
  <si>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</si>
  <si>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</si>
  <si>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</si>
  <si>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</si>
  <si>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</si>
  <si>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</si>
  <si>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</si>
  <si>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</si>
  <si>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</si>
  <si>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</si>
  <si>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</si>
  <si>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</si>
  <si>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</si>
  <si>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</si>
  <si>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</si>
  <si>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</si>
  <si>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</si>
  <si>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</si>
  <si>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</si>
  <si>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</si>
  <si>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</si>
  <si>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</si>
  <si>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</si>
  <si>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</si>
  <si>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</si>
  <si>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</si>
  <si>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</si>
  <si>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</si>
  <si>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</si>
  <si>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</si>
  <si>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</si>
  <si>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</si>
  <si>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</si>
  <si>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</si>
  <si>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</si>
  <si>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</si>
  <si>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</si>
  <si>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</si>
  <si>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</si>
  <si>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</si>
  <si>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</si>
  <si>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</si>
  <si>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</si>
  <si>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</si>
  <si>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</si>
  <si>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</si>
  <si>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</si>
  <si>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</si>
  <si>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</si>
  <si>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</si>
  <si>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</si>
  <si>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</si>
  <si>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</si>
  <si>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</si>
  <si>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</si>
  <si>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</si>
  <si>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</si>
  <si>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</si>
  <si>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</si>
  <si>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</si>
  <si>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</si>
  <si>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</si>
  <si>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</si>
  <si>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</si>
  <si>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</si>
  <si>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</si>
  <si>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</si>
  <si>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</si>
  <si>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</si>
  <si>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</si>
  <si>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</si>
  <si>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</si>
  <si>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</si>
  <si>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</si>
  <si>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</si>
  <si>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</si>
  <si>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</si>
  <si>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</si>
  <si>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</si>
  <si>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</si>
  <si>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</si>
  <si>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</si>
  <si>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</si>
  <si>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</si>
  <si>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</si>
  <si>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</si>
  <si>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</si>
  <si>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</si>
  <si>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</si>
  <si>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</si>
  <si>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</si>
  <si>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</si>
  <si>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</si>
  <si>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</si>
  <si>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</si>
  <si>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</si>
  <si>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</si>
  <si>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</si>
  <si>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</si>
  <si>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</si>
  <si>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</si>
  <si>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</si>
  <si>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</si>
  <si>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</si>
  <si>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</si>
  <si>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</si>
  <si>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</si>
  <si>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</si>
  <si>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</si>
  <si>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</si>
  <si>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</si>
  <si>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</si>
  <si>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</si>
  <si>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</si>
  <si>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</si>
  <si>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</si>
  <si>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</si>
  <si>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</si>
  <si>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</si>
  <si>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</si>
  <si>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</si>
  <si>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</si>
  <si>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</si>
  <si>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</si>
  <si>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</si>
  <si>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</si>
  <si>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</si>
  <si>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</si>
  <si>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</si>
  <si>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</si>
  <si>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</si>
  <si>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</si>
  <si>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</si>
  <si>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</si>
  <si>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</si>
  <si>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</si>
  <si>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</si>
  <si>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</si>
  <si>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</si>
  <si>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</si>
  <si>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</si>
  <si>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</si>
  <si>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</si>
  <si>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</si>
  <si>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</si>
  <si>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</si>
  <si>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</si>
  <si>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</si>
  <si>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</si>
  <si>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</si>
  <si>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</si>
  <si>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</si>
  <si>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</si>
  <si>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</si>
  <si>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</si>
  <si>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</si>
  <si>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</si>
  <si>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</si>
  <si>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</si>
  <si>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</si>
  <si>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</si>
  <si>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</si>
  <si>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</si>
  <si>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</si>
  <si>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</si>
  <si>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</si>
  <si>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</si>
  <si>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</si>
  <si>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</si>
  <si>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</si>
  <si>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</si>
  <si>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</si>
  <si>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</si>
  <si>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</si>
  <si>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</si>
  <si>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</si>
  <si>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</si>
  <si>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</si>
  <si>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</si>
  <si>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</si>
  <si>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</si>
  <si>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</si>
  <si>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</si>
  <si>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</si>
  <si>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</si>
  <si>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</si>
  <si>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</si>
  <si>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</si>
  <si>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</si>
  <si>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</si>
  <si>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</si>
  <si>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</si>
  <si>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</si>
  <si>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</si>
  <si>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</si>
  <si>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</si>
  <si>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</si>
  <si>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</si>
  <si>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</si>
  <si>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</si>
  <si>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</si>
  <si>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</si>
  <si>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</si>
  <si>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</si>
  <si>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</si>
  <si>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</si>
  <si>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</si>
  <si>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</si>
  <si>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</si>
  <si>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</si>
  <si>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</si>
  <si>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</si>
  <si>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</si>
  <si>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</si>
  <si>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</si>
  <si>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</si>
  <si>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</si>
  <si>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</si>
  <si>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</si>
  <si>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</si>
  <si>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</si>
  <si>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</si>
  <si>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</si>
  <si>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</si>
  <si>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</si>
  <si>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</si>
  <si>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</si>
  <si>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</si>
  <si>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</si>
  <si>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</si>
  <si>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</si>
  <si>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</si>
  <si>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</si>
  <si>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</si>
  <si>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</si>
  <si>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</si>
  <si>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</si>
  <si>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</si>
  <si>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</si>
  <si>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</si>
  <si>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</si>
  <si>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</si>
  <si>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</si>
  <si>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</si>
  <si>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</si>
  <si>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</si>
  <si>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</si>
  <si>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</si>
  <si>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</si>
  <si>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</si>
  <si>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</si>
  <si>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</si>
  <si>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</si>
  <si>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</si>
  <si>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</si>
  <si>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</si>
  <si>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</si>
  <si>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</si>
  <si>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</si>
  <si>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</si>
  <si>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</si>
  <si>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</si>
  <si>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</si>
  <si>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</si>
  <si>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</si>
  <si>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</si>
  <si>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</si>
  <si>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</si>
  <si>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</si>
  <si>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</si>
  <si>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</si>
  <si>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</si>
  <si>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</si>
  <si>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</si>
  <si>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</si>
  <si>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</si>
  <si>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</si>
  <si>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</si>
  <si>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</si>
  <si>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</si>
  <si>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</si>
  <si>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</si>
  <si>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</si>
  <si>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</si>
  <si>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</si>
  <si>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</si>
  <si>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</si>
  <si>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</si>
  <si>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</si>
  <si>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</si>
  <si>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</si>
  <si>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</si>
  <si>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</si>
  <si>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</si>
  <si>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</si>
  <si>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</si>
  <si>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</si>
  <si>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</si>
  <si>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</si>
  <si>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</si>
  <si>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</si>
  <si>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</si>
  <si>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</si>
  <si>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</si>
  <si>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</si>
  <si>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</si>
  <si>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</si>
  <si>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</si>
  <si>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</si>
  <si>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</si>
  <si>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</si>
  <si>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</si>
  <si>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</si>
  <si>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</si>
  <si>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</si>
  <si>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</si>
  <si>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</si>
  <si>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</si>
  <si>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</si>
  <si>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</si>
  <si>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</si>
  <si>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</si>
  <si>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</si>
  <si>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</si>
  <si>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</si>
  <si>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</si>
  <si>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</si>
  <si>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</si>
  <si>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</si>
  <si>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</si>
  <si>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</si>
  <si>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</si>
  <si>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</si>
  <si>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</si>
  <si>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</si>
  <si>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</si>
  <si>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</si>
  <si>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</si>
  <si>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</si>
  <si>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</si>
  <si>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</si>
  <si>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</si>
  <si>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</si>
  <si>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</si>
  <si>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</si>
  <si>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</si>
  <si>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</si>
  <si>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</si>
  <si>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</si>
  <si>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</si>
  <si>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</si>
  <si>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</si>
  <si>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</si>
  <si>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</si>
  <si>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</si>
  <si>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</si>
  <si>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</si>
  <si>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</si>
  <si>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</si>
  <si>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</si>
  <si>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</si>
  <si>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</si>
  <si>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</si>
  <si>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</si>
  <si>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</si>
  <si>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</si>
  <si>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</si>
  <si>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</si>
  <si>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</si>
  <si>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</si>
  <si>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</si>
  <si>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</si>
  <si>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</si>
  <si>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</si>
  <si>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</si>
  <si>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</si>
  <si>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</si>
  <si>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</si>
  <si>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</si>
  <si>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</si>
  <si>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</si>
  <si>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</si>
  <si>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</si>
  <si>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</si>
  <si>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</si>
  <si>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</si>
  <si>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</si>
  <si>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</si>
  <si>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</si>
  <si>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</si>
  <si>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</si>
  <si>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</si>
  <si>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</si>
  <si>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</si>
  <si>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</si>
  <si>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</si>
  <si>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</si>
  <si>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</si>
  <si>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</si>
  <si>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</si>
  <si>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</si>
  <si>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</si>
  <si>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</si>
  <si>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</si>
  <si>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</si>
  <si>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</si>
  <si>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</si>
  <si>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</si>
  <si>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</si>
  <si>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</si>
  <si>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</si>
  <si>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</si>
  <si>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</si>
  <si>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</si>
  <si>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</si>
  <si>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</si>
  <si>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</si>
  <si>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</si>
  <si>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</si>
  <si>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</si>
  <si>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</si>
  <si>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</si>
  <si>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</si>
  <si>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</si>
  <si>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</si>
  <si>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</si>
  <si>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</si>
  <si>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</si>
  <si>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</si>
  <si>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</si>
  <si>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</si>
  <si>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</si>
  <si>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</si>
  <si>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</si>
  <si>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</si>
  <si>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</si>
  <si>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</si>
  <si>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</si>
  <si>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</si>
  <si>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</si>
  <si>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</si>
  <si>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</si>
  <si>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</si>
  <si>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</si>
  <si>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</si>
  <si>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</si>
  <si>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</si>
  <si>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</si>
  <si>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</si>
  <si>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</si>
  <si>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</si>
  <si>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</si>
  <si>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</si>
  <si>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</si>
  <si>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</si>
  <si>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</si>
  <si>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</si>
  <si>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</si>
  <si>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</si>
  <si>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</si>
  <si>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</si>
  <si>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</si>
  <si>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</si>
  <si>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</si>
  <si>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</si>
  <si>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</si>
  <si>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</si>
  <si>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</si>
  <si>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</si>
  <si>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</si>
  <si>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</si>
  <si>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</si>
  <si>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</si>
  <si>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</si>
  <si>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</si>
  <si>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</si>
  <si>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</si>
  <si>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</si>
  <si>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</si>
  <si>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</si>
  <si>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</si>
  <si>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</si>
  <si>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</si>
  <si>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</si>
  <si>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</si>
  <si>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</si>
  <si>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</si>
  <si>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</si>
  <si>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</si>
  <si>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</si>
  <si>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</si>
  <si>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</si>
  <si>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</si>
  <si>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</si>
  <si>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</si>
  <si>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</si>
  <si>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</si>
  <si>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</si>
  <si>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</si>
  <si>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</si>
  <si>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</si>
  <si>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</si>
  <si>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</si>
  <si>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</si>
  <si>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</si>
  <si>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</si>
  <si>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</si>
  <si>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</si>
  <si>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</si>
  <si>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</si>
  <si>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</si>
  <si>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</si>
  <si>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</si>
  <si>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</si>
  <si>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</si>
  <si>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</si>
  <si>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</si>
  <si>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</si>
  <si>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</si>
  <si>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</si>
  <si>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</si>
  <si>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</si>
  <si>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</si>
  <si>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</si>
  <si>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</si>
  <si>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</si>
  <si>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</si>
  <si>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</si>
  <si>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</si>
  <si>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</si>
  <si>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</si>
  <si>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</si>
  <si>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</si>
  <si>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</si>
  <si>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</si>
  <si>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</si>
  <si>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</si>
  <si>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</si>
  <si>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</si>
  <si>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</si>
  <si>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</si>
  <si>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</si>
  <si>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</si>
  <si>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</si>
  <si>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</si>
  <si>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</si>
  <si>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</si>
  <si>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</si>
  <si>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</si>
  <si>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</si>
  <si>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</si>
  <si>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</si>
  <si>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</si>
  <si>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</si>
  <si>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</si>
  <si>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</si>
  <si>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</si>
  <si>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</si>
  <si>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</si>
  <si>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</si>
  <si>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</si>
  <si>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</si>
  <si>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</si>
  <si>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</si>
  <si>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</si>
  <si>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</si>
  <si>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</si>
  <si>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</si>
  <si>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</si>
  <si>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</si>
  <si>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</si>
  <si>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</si>
  <si>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</si>
  <si>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</si>
  <si>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</si>
  <si>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</si>
  <si>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</si>
  <si>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</si>
  <si>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</si>
  <si>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</si>
  <si>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</si>
  <si>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</si>
  <si>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</si>
  <si>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</si>
  <si>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</si>
  <si>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</si>
  <si>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</si>
  <si>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</si>
  <si>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</si>
  <si>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</si>
  <si>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</si>
  <si>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</si>
  <si>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</si>
  <si>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</si>
  <si>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</si>
  <si>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</si>
  <si>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</si>
  <si>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</si>
  <si>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</si>
  <si>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</si>
  <si>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</si>
  <si>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</si>
  <si>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</si>
  <si>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</si>
  <si>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</si>
  <si>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</si>
  <si>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</si>
  <si>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</si>
  <si>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</si>
  <si>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</si>
  <si>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</si>
  <si>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</si>
  <si>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</si>
  <si>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</si>
  <si>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</si>
  <si>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</si>
  <si>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</si>
  <si>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</si>
  <si>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</si>
  <si>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</si>
  <si>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</si>
  <si>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</si>
  <si>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</si>
  <si>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</si>
  <si>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</si>
  <si>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</si>
  <si>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</si>
  <si>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</si>
  <si>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</si>
  <si>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</si>
  <si>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</si>
  <si>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</si>
  <si>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</si>
  <si>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</si>
  <si>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</si>
  <si>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</si>
  <si>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</si>
  <si>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</si>
  <si>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</si>
  <si>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</si>
  <si>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</si>
  <si>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</si>
  <si>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</si>
  <si>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</si>
  <si>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</si>
  <si>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</si>
  <si>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</si>
  <si>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</si>
  <si>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</si>
  <si>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</si>
  <si>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</si>
  <si>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</si>
  <si>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</si>
  <si>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</si>
  <si>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</si>
  <si>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</si>
  <si>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</si>
  <si>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2" type="noConversion"/>
  </si>
  <si>
    <t>小提示：</t>
    <phoneticPr fontId="2" type="noConversion"/>
  </si>
  <si>
    <t>香港註冊學校可直接輸入香港教育局註冊編號</t>
    <phoneticPr fontId="2" type="noConversion"/>
  </si>
  <si>
    <t>或是直接在學校名稱欄輸入</t>
    <phoneticPr fontId="2" type="noConversion"/>
  </si>
  <si>
    <t>學校名稱</t>
    <phoneticPr fontId="2" type="noConversion"/>
  </si>
  <si>
    <t>Input worksheet title below:</t>
    <phoneticPr fontId="2" type="noConversion"/>
  </si>
  <si>
    <t>Input worksheet number/code below:</t>
    <phoneticPr fontId="2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</si>
  <si>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</si>
  <si>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</si>
  <si>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</si>
  <si>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</si>
  <si>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</si>
  <si>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</si>
  <si>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</si>
  <si>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</si>
  <si>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</si>
  <si>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</si>
  <si>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</si>
  <si>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</si>
  <si>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</si>
  <si>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</si>
  <si>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</si>
  <si>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</si>
  <si>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</si>
  <si>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</si>
  <si>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</si>
  <si>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</si>
  <si>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</si>
  <si>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</si>
  <si>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</si>
  <si>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</si>
  <si>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</si>
  <si>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</si>
  <si>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=</t>
  </si>
  <si>
    <t>參數</t>
  </si>
  <si>
    <t>計算下列各題</t>
  </si>
  <si>
    <t>小數加法</t>
  </si>
  <si>
    <t>+</t>
  </si>
  <si>
    <t>位數</t>
  </si>
  <si>
    <t>第一個數是</t>
  </si>
  <si>
    <t>第二個數是</t>
  </si>
  <si>
    <t>Tail</t>
  </si>
  <si>
    <t>Head</t>
  </si>
  <si>
    <t>DotPosition</t>
  </si>
  <si>
    <t>Nbr1</t>
  </si>
  <si>
    <t>Nbr2</t>
  </si>
  <si>
    <t>Ans</t>
  </si>
  <si>
    <t>TailLen</t>
  </si>
  <si>
    <t>FinalTail</t>
  </si>
  <si>
    <t>Nbr3</t>
  </si>
  <si>
    <t>Nbr4</t>
  </si>
  <si>
    <t>Nbr5</t>
  </si>
  <si>
    <t>Nbr6</t>
  </si>
  <si>
    <t>Nbr7</t>
  </si>
  <si>
    <t>Nbr8</t>
  </si>
  <si>
    <t>Nbr9</t>
  </si>
  <si>
    <t>Nbr10</t>
  </si>
  <si>
    <t>Nbr11</t>
  </si>
  <si>
    <t>Nbr12</t>
  </si>
  <si>
    <t>Nbr13</t>
  </si>
  <si>
    <t>Nbr14</t>
  </si>
  <si>
    <t>Nbr15</t>
  </si>
  <si>
    <t>Nbr16</t>
  </si>
  <si>
    <t>Nbr17</t>
  </si>
  <si>
    <t>Nbr18</t>
  </si>
  <si>
    <t>Nbr19</t>
  </si>
  <si>
    <t>Nbr20</t>
  </si>
  <si>
    <t>â</t>
  </si>
  <si>
    <t>記得對小數位</t>
  </si>
  <si>
    <t>建議1~2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</si>
</sst>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24"/>
      <color rgb="FF0000FF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B0F0"/>
      <name val="新細明體"/>
      <family val="1"/>
      <charset val="136"/>
    </font>
    <font>
      <sz val="12"/>
      <color theme="1"/>
      <name val="Wingdings"/>
      <charset val="2"/>
    </font>
    <font>
      <sz val="12"/>
      <color rgb="FF0000FF"/>
      <name val="Wingdings"/>
      <charset val="2"/>
    </font>
    <font>
      <sz val="28"/>
      <color rgb="FF0000FF"/>
      <name val="標楷體"/>
      <family val="4"/>
      <charset val="136"/>
    </font>
    <font>
      <sz val="9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 vertical="center"/>
    </xf>
    <xf numFmtId="0" fontId="9" fillId="0" borderId="0" xfId="0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/>
    <xf numFmtId="0" fontId="14" fillId="0" borderId="1" xfId="0" applyFont="1" applyBorder="1" applyAlignment="1">
      <alignment horizontal="center" shrinkToFit="1"/>
    </xf>
    <xf numFmtId="0" fontId="14" fillId="0" borderId="0" xfId="0" applyFont="1" applyBorder="1" applyAlignment="1">
      <alignment horizontal="center"/>
    </xf>
    <xf numFmtId="0" fontId="0" fillId="0" borderId="1" xfId="0" applyBorder="1" applyAlignment="1"/>
    <xf numFmtId="0" fontId="16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shrinkToFit="1"/>
    </xf>
    <xf numFmtId="0" fontId="17" fillId="0" borderId="0" xfId="0" applyFont="1" applyBorder="1"/>
    <xf numFmtId="0" fontId="18" fillId="0" borderId="0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0" xfId="0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quotePrefix="1" applyBorder="1"/>
    <xf numFmtId="0" fontId="0" fillId="0" borderId="5" xfId="0" applyBorder="1"/>
    <xf numFmtId="0" fontId="1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/>
    <xf numFmtId="0" fontId="14" fillId="0" borderId="7" xfId="0" applyFont="1" applyBorder="1" applyAlignment="1">
      <alignment vertical="center"/>
    </xf>
    <xf numFmtId="0" fontId="14" fillId="0" borderId="7" xfId="0" applyFont="1" applyBorder="1"/>
    <xf numFmtId="0" fontId="17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2" borderId="1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4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</cellXfs>
  <cellStyles count="1">
    <cellStyle name="一般" xfId="0" builtinId="0"/>
  </cellStyles>
  <dxfs count="10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2" sqref="K12"/>
    </sheetView>
  </sheetViews>
  <sheetFormatPr defaultColWidth="8.75" defaultRowHeight="16.5"/>
  <cols>
    <col min="1" max="1" width="13.25" style="3" customWidth="1"/>
    <col min="2" max="9" width="8.625" style="3" customWidth="1"/>
    <col min="10" max="16384" width="8.75" style="3"/>
  </cols>
  <sheetData>
    <row r="1" spans="1:10">
      <c r="A1" s="3" t="s">
        <v>4581</v>
      </c>
    </row>
    <row r="2" spans="1:10" ht="36.75">
      <c r="A2" s="4">
        <v>111111</v>
      </c>
      <c r="B2" s="5" t="str">
        <f>IF(A6&lt;&gt;"",A6,IFERROR(VLOOKUP(A2,School!A:B,2,FALSE),"邵老師數學教室"))</f>
        <v>邵老師數學教室</v>
      </c>
    </row>
    <row r="3" spans="1:10" ht="25.5">
      <c r="A3" s="6" t="s">
        <v>4582</v>
      </c>
      <c r="B3" s="7" t="s">
        <v>4583</v>
      </c>
    </row>
    <row r="4" spans="1:10" ht="25.5">
      <c r="B4" s="7" t="s">
        <v>4584</v>
      </c>
    </row>
    <row r="5" spans="1:10" ht="36.75">
      <c r="A5" s="8" t="s">
        <v>4585</v>
      </c>
      <c r="B5" s="5"/>
    </row>
    <row r="6" spans="1:10" ht="38.25">
      <c r="A6" s="56"/>
      <c r="B6" s="56"/>
      <c r="C6" s="56"/>
      <c r="D6" s="56"/>
      <c r="E6" s="56"/>
      <c r="F6" s="56"/>
      <c r="G6" s="56"/>
      <c r="H6" s="56"/>
      <c r="I6" s="56"/>
      <c r="J6" s="56"/>
    </row>
    <row r="8" spans="1:10">
      <c r="A8" s="3" t="s">
        <v>4586</v>
      </c>
    </row>
    <row r="9" spans="1:10" ht="38.25">
      <c r="A9" s="56" t="s">
        <v>4617</v>
      </c>
      <c r="B9" s="56"/>
      <c r="C9" s="56"/>
      <c r="D9" s="56"/>
      <c r="E9" s="56"/>
      <c r="F9" s="56"/>
      <c r="G9" s="56"/>
      <c r="H9" s="56"/>
      <c r="I9" s="56"/>
      <c r="J9" s="56"/>
    </row>
    <row r="11" spans="1:10">
      <c r="A11" s="3" t="s">
        <v>4587</v>
      </c>
      <c r="I11" s="29" t="s">
        <v>4615</v>
      </c>
    </row>
    <row r="12" spans="1:10" ht="33.75">
      <c r="A12" s="9"/>
      <c r="I12" s="30">
        <v>2</v>
      </c>
    </row>
    <row r="13" spans="1:10" ht="33.75">
      <c r="A13" s="12"/>
      <c r="I13" s="3" t="s">
        <v>4650</v>
      </c>
    </row>
    <row r="19" spans="1:10" ht="38.25">
      <c r="A19" s="10" t="s">
        <v>4588</v>
      </c>
      <c r="J19" s="31"/>
    </row>
    <row r="20" spans="1:10">
      <c r="J20" s="31"/>
    </row>
    <row r="23" spans="1:10" hidden="1"/>
    <row r="24" spans="1:10" ht="21" hidden="1">
      <c r="B24" s="13" t="e">
        <f>VLOOKUP(#REF!,Seed!#REF!,3,FALSE)</f>
        <v>#REF!</v>
      </c>
      <c r="C24" s="13" t="e">
        <f>VLOOKUP(#REF!,Seed!#REF!,3,FALSE)</f>
        <v>#REF!</v>
      </c>
      <c r="D24" s="13" t="e">
        <f>VLOOKUP(#REF!,Seed!#REF!,3,FALSE)</f>
        <v>#REF!</v>
      </c>
      <c r="E24" s="13" t="e">
        <f>VLOOKUP(#REF!,Seed!#REF!,3,FALSE)</f>
        <v>#REF!</v>
      </c>
      <c r="F24" s="13" t="e">
        <f>VLOOKUP(#REF!,Seed!#REF!,3,FALSE)</f>
        <v>#REF!</v>
      </c>
      <c r="G24" s="13" t="e">
        <f>VLOOKUP(#REF!,Seed!#REF!,3,FALSE)</f>
        <v>#REF!</v>
      </c>
      <c r="H24" s="13" t="e">
        <f>VLOOKUP(#REF!,Seed!#REF!,3,FALSE)</f>
        <v>#REF!</v>
      </c>
      <c r="I24" s="13" t="e">
        <f>VLOOKUP(#REF!,Seed!#REF!,3,FALSE)</f>
        <v>#REF!</v>
      </c>
      <c r="J24" s="13" t="e">
        <f>VLOOKUP(#REF!,Seed!#REF!,3,FALSE)</f>
        <v>#REF!</v>
      </c>
    </row>
    <row r="25" spans="1:10" ht="21" hidden="1">
      <c r="B25" s="14" t="e">
        <f>VLOOKUP(#REF!,Seed!#REF!,3,FALSE)</f>
        <v>#REF!</v>
      </c>
      <c r="C25" s="14" t="e">
        <f>VLOOKUP(#REF!,Seed!#REF!,3,FALSE)</f>
        <v>#REF!</v>
      </c>
      <c r="D25" s="14" t="e">
        <f>VLOOKUP(#REF!,Seed!#REF!,3,FALSE)</f>
        <v>#REF!</v>
      </c>
      <c r="E25" s="14" t="e">
        <f>VLOOKUP(#REF!,Seed!#REF!,3,FALSE)</f>
        <v>#REF!</v>
      </c>
      <c r="F25" s="14" t="e">
        <f>VLOOKUP(#REF!,Seed!#REF!,3,FALSE)</f>
        <v>#REF!</v>
      </c>
      <c r="G25" s="14" t="e">
        <f>VLOOKUP(#REF!,Seed!#REF!,3,FALSE)</f>
        <v>#REF!</v>
      </c>
      <c r="H25" s="14" t="e">
        <f>VLOOKUP(#REF!,Seed!#REF!,3,FALSE)</f>
        <v>#REF!</v>
      </c>
      <c r="I25" s="14" t="e">
        <f>VLOOKUP(#REF!,Seed!#REF!,3,FALSE)</f>
        <v>#REF!</v>
      </c>
      <c r="J25" s="14" t="e">
        <f>VLOOKUP(#REF!,Seed!#REF!,3,FALSE)</f>
        <v>#REF!</v>
      </c>
    </row>
    <row r="26" spans="1:10" hidden="1"/>
  </sheetData>
  <sheetCalcPr fullCalcOnLoad="1"/>
  <protectedRanges>
    <protectedRange sqref="A6" name="SchNameInput"/>
    <protectedRange sqref="A2" name="Name of Organization"/>
    <protectedRange sqref="A9" name="worksheetTitle"/>
    <protectedRange sqref="A12:A13" name="worksheetCode"/>
  </protectedRanges>
  <mergeCells count="2">
    <mergeCell ref="A6:J6"/>
    <mergeCell ref="A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showGridLines="0" topLeftCell="A4" zoomScale="115" zoomScaleNormal="115" workbookViewId="0">
      <selection activeCell="AZ14" sqref="AZ14"/>
    </sheetView>
  </sheetViews>
  <sheetFormatPr defaultRowHeight="16.5"/>
  <cols>
    <col min="1" max="2" width="2.625" style="25" customWidth="1"/>
    <col min="3" max="3" width="2.375" style="25" customWidth="1"/>
    <col min="4" max="4" width="0.625" style="25" customWidth="1"/>
    <col min="5" max="5" width="2.375" style="25" customWidth="1"/>
    <col min="6" max="6" width="0.625" style="25" customWidth="1"/>
    <col min="7" max="7" width="2.375" style="25" customWidth="1"/>
    <col min="8" max="8" width="0.625" style="24" customWidth="1"/>
    <col min="9" max="9" width="2.375" style="24" customWidth="1"/>
    <col min="10" max="10" width="0.625" style="24" customWidth="1"/>
    <col min="11" max="11" width="2.375" style="24" customWidth="1"/>
    <col min="12" max="12" width="0.625" style="24" customWidth="1"/>
    <col min="13" max="16" width="2.75" style="24" customWidth="1"/>
    <col min="17" max="17" width="2.375" style="24" customWidth="1"/>
    <col min="18" max="18" width="0.625" style="24" customWidth="1"/>
    <col min="19" max="19" width="2.375" style="24" customWidth="1"/>
    <col min="20" max="20" width="0.625" style="24" customWidth="1"/>
    <col min="21" max="21" width="2.375" style="24" customWidth="1"/>
    <col min="22" max="22" width="0.625" style="24" customWidth="1"/>
    <col min="23" max="23" width="2.375" style="24" customWidth="1"/>
    <col min="24" max="24" width="0.625" style="24" customWidth="1"/>
    <col min="25" max="25" width="2.375" style="24" customWidth="1"/>
    <col min="26" max="26" width="0.625" style="24" customWidth="1"/>
    <col min="27" max="27" width="2.375" style="24" customWidth="1"/>
    <col min="28" max="28" width="0.625" style="24" customWidth="1"/>
    <col min="29" max="29" width="2.375" style="24" customWidth="1"/>
    <col min="30" max="30" width="0.625" style="24" customWidth="1"/>
    <col min="31" max="31" width="2.375" style="24" customWidth="1"/>
    <col min="32" max="32" width="0.625" style="24" customWidth="1"/>
    <col min="33" max="33" width="2.375" style="24" customWidth="1"/>
    <col min="34" max="34" width="0.625" style="24" customWidth="1"/>
    <col min="35" max="36" width="9" style="24"/>
    <col min="37" max="38" width="2.625" style="25" customWidth="1"/>
    <col min="39" max="39" width="2.375" style="25" customWidth="1"/>
    <col min="40" max="40" width="0.625" style="25" customWidth="1"/>
    <col min="41" max="41" width="2.375" style="25" customWidth="1"/>
    <col min="42" max="42" width="0.625" style="25" customWidth="1"/>
    <col min="43" max="43" width="2.375" style="25" customWidth="1"/>
    <col min="44" max="44" width="0.625" style="24" customWidth="1"/>
    <col min="45" max="45" width="2.375" style="24" customWidth="1"/>
    <col min="46" max="46" width="0.625" style="24" customWidth="1"/>
    <col min="47" max="47" width="2.375" style="24" customWidth="1"/>
    <col min="48" max="48" width="0.625" style="24" customWidth="1"/>
    <col min="49" max="52" width="2.75" style="24" customWidth="1"/>
    <col min="53" max="53" width="2.375" style="24" customWidth="1"/>
    <col min="54" max="54" width="0.625" style="24" customWidth="1"/>
    <col min="55" max="55" width="2.375" style="24" customWidth="1"/>
    <col min="56" max="56" width="0.625" style="24" customWidth="1"/>
    <col min="57" max="57" width="2.375" style="24" customWidth="1"/>
    <col min="58" max="58" width="0.625" style="24" customWidth="1"/>
    <col min="59" max="59" width="2.375" style="24" customWidth="1"/>
    <col min="60" max="60" width="0.625" style="24" customWidth="1"/>
    <col min="61" max="61" width="2.375" style="24" customWidth="1"/>
    <col min="62" max="62" width="0.625" style="24" customWidth="1"/>
    <col min="63" max="63" width="2.375" style="24" customWidth="1"/>
    <col min="64" max="64" width="0.625" style="24" customWidth="1"/>
    <col min="65" max="65" width="2.375" style="24" customWidth="1"/>
    <col min="66" max="66" width="0.625" style="24" customWidth="1"/>
    <col min="67" max="67" width="2.375" style="24" customWidth="1"/>
    <col min="68" max="68" width="0.625" style="24" customWidth="1"/>
    <col min="69" max="69" width="2.375" style="24" customWidth="1"/>
    <col min="70" max="70" width="0.625" style="24" customWidth="1"/>
    <col min="71" max="16384" width="9" style="24"/>
  </cols>
  <sheetData>
    <row r="1" spans="1:70" s="16" customFormat="1" ht="19.5">
      <c r="A1" s="15" t="str">
        <f>Parameter!B2</f>
        <v>邵老師數學教室</v>
      </c>
      <c r="D1" s="15"/>
      <c r="E1" s="15"/>
      <c r="F1" s="15"/>
      <c r="G1" s="15"/>
      <c r="S1" s="32"/>
      <c r="T1" s="32"/>
      <c r="V1" s="15"/>
      <c r="W1" s="15"/>
      <c r="X1" s="15"/>
      <c r="Y1" s="17"/>
      <c r="Z1" s="46"/>
      <c r="AA1" s="47"/>
      <c r="AB1" s="47"/>
      <c r="AC1" s="48" t="str">
        <f>Parameter!A9</f>
        <v>小數加法</v>
      </c>
      <c r="AD1" s="59" t="str">
        <f>IF(Parameter!$A$12&lt;&gt;"",Parameter!$A$12,"")</f>
        <v/>
      </c>
      <c r="AE1" s="60"/>
      <c r="AF1" s="60"/>
      <c r="AG1" s="60"/>
      <c r="AH1" s="61"/>
      <c r="AI1" s="50"/>
      <c r="AK1" s="15" t="str">
        <f>A1</f>
        <v>邵老師數學教室</v>
      </c>
      <c r="AN1" s="15"/>
      <c r="AO1" s="15"/>
      <c r="AP1" s="15"/>
      <c r="AQ1" s="15"/>
      <c r="BC1" s="32"/>
      <c r="BD1" s="32"/>
      <c r="BF1" s="15"/>
      <c r="BG1" s="15"/>
      <c r="BH1" s="15"/>
      <c r="BI1" s="17"/>
      <c r="BJ1" s="46"/>
      <c r="BK1" s="47"/>
      <c r="BL1" s="47"/>
      <c r="BM1" s="48" t="str">
        <f>AC1</f>
        <v>小數加法</v>
      </c>
      <c r="BN1" s="59" t="str">
        <f>IF(Parameter!$A$12&lt;&gt;"",Parameter!$A$12,"")</f>
        <v/>
      </c>
      <c r="BO1" s="60"/>
      <c r="BP1" s="60"/>
      <c r="BQ1" s="60"/>
      <c r="BR1" s="61"/>
    </row>
    <row r="2" spans="1:70" s="16" customFormat="1" ht="5.0999999999999996" customHeight="1">
      <c r="S2" s="32"/>
      <c r="T2" s="32"/>
      <c r="AI2" s="50"/>
      <c r="BC2" s="32"/>
      <c r="BD2" s="32"/>
    </row>
    <row r="3" spans="1:70" s="16" customFormat="1">
      <c r="A3" s="19" t="s">
        <v>0</v>
      </c>
      <c r="D3" s="19"/>
      <c r="E3" s="19"/>
      <c r="F3" s="19" t="s">
        <v>13</v>
      </c>
      <c r="G3" s="19"/>
      <c r="H3" s="19"/>
      <c r="S3" s="32"/>
      <c r="T3" s="32"/>
      <c r="V3" s="19" t="s">
        <v>14</v>
      </c>
      <c r="X3" s="19"/>
      <c r="Z3" s="19"/>
      <c r="AB3" s="19"/>
      <c r="AD3" s="19"/>
      <c r="AF3" s="19"/>
      <c r="AG3" s="55" t="str">
        <f>Answer!AG3</f>
        <v>â</v>
      </c>
      <c r="AH3" s="19"/>
      <c r="AI3" s="50"/>
      <c r="AK3" s="19" t="s">
        <v>0</v>
      </c>
      <c r="AN3" s="19"/>
      <c r="AO3" s="19"/>
      <c r="AP3" s="19" t="s">
        <v>13</v>
      </c>
      <c r="AQ3" s="19"/>
      <c r="AR3" s="19"/>
      <c r="BC3" s="32"/>
      <c r="BD3" s="32"/>
      <c r="BF3" s="19" t="s">
        <v>14</v>
      </c>
      <c r="BH3" s="19"/>
      <c r="BJ3" s="19"/>
      <c r="BL3" s="19"/>
      <c r="BN3" s="19"/>
      <c r="BP3" s="19"/>
      <c r="BR3" s="19"/>
    </row>
    <row r="4" spans="1:70" s="16" customFormat="1" ht="3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5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1"/>
      <c r="BD4" s="21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1:70" s="16" customFormat="1" ht="16.5" customHeight="1">
      <c r="A5" s="22" t="s">
        <v>4616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3"/>
      <c r="T5" s="23"/>
      <c r="U5" s="18"/>
      <c r="V5" s="18"/>
      <c r="W5" s="18"/>
      <c r="X5" s="18"/>
      <c r="Y5" s="18"/>
      <c r="Z5" s="18"/>
      <c r="AA5" s="58" t="s">
        <v>4649</v>
      </c>
      <c r="AB5" s="58"/>
      <c r="AC5" s="58"/>
      <c r="AD5" s="58"/>
      <c r="AE5" s="58"/>
      <c r="AF5" s="58"/>
      <c r="AG5" s="58"/>
      <c r="AH5" s="18"/>
      <c r="AI5" s="50"/>
      <c r="AK5" s="22" t="s">
        <v>4616</v>
      </c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3"/>
      <c r="BD5" s="23"/>
      <c r="BE5" s="18"/>
      <c r="BF5" s="18"/>
      <c r="BG5" s="18"/>
      <c r="BH5" s="18"/>
      <c r="BI5" s="18"/>
      <c r="BJ5" s="18"/>
      <c r="BK5" s="58" t="s">
        <v>4649</v>
      </c>
      <c r="BL5" s="58"/>
      <c r="BM5" s="58"/>
      <c r="BN5" s="58"/>
      <c r="BO5" s="58"/>
      <c r="BP5" s="58"/>
      <c r="BQ5" s="58"/>
      <c r="BR5" s="18"/>
    </row>
    <row r="6" spans="1:70">
      <c r="A6" s="28"/>
      <c r="B6" s="28"/>
      <c r="C6" s="28"/>
      <c r="D6" s="28"/>
      <c r="E6" s="28"/>
      <c r="F6" s="28"/>
      <c r="G6" s="28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54" t="str">
        <f ca="1">IF(A10=3,$AG$3,"-")</f>
        <v>â</v>
      </c>
      <c r="AC6" s="26"/>
      <c r="AD6" s="54" t="str">
        <f ca="1">IF(A10=2,$AG$3,"-")</f>
        <v>-</v>
      </c>
      <c r="AE6" s="26"/>
      <c r="AF6" s="54" t="str">
        <f ca="1">IF(A10=1,$AG$3,"-")</f>
        <v>-</v>
      </c>
      <c r="AG6" s="26"/>
      <c r="AH6" s="26"/>
      <c r="AI6" s="51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54" t="str">
        <f ca="1">IF(AK10=3,$AG$3,"-")</f>
        <v>â</v>
      </c>
      <c r="BM6" s="26"/>
      <c r="BN6" s="54" t="str">
        <f ca="1">IF(AK10=2,$AG$3,"-")</f>
        <v>-</v>
      </c>
      <c r="BO6" s="26"/>
      <c r="BP6" s="54" t="str">
        <f ca="1">IF(AK10=1,$AG$3,"-")</f>
        <v>-</v>
      </c>
      <c r="BQ6" s="26"/>
      <c r="BR6" s="26"/>
    </row>
    <row r="7" spans="1:70">
      <c r="A7" s="38">
        <v>1</v>
      </c>
      <c r="B7" s="31">
        <f ca="1">VLOOKUP(A7+100,Seed!A:C,3,FALSE)</f>
        <v>3</v>
      </c>
      <c r="C7" s="33" t="str">
        <f ca="1">CONCATENATE(A8," + ",A9)</f>
        <v>6.046 + 26</v>
      </c>
      <c r="D7" s="28"/>
      <c r="E7" s="28"/>
      <c r="F7" s="28"/>
      <c r="G7" s="28"/>
      <c r="H7" s="26"/>
      <c r="I7" s="26"/>
      <c r="J7" s="26"/>
      <c r="K7" s="26"/>
      <c r="L7" s="26"/>
      <c r="M7" s="26"/>
      <c r="N7" s="26"/>
      <c r="O7" s="26"/>
      <c r="P7" s="26"/>
      <c r="Q7" s="37"/>
      <c r="R7" s="37"/>
      <c r="S7" s="37"/>
      <c r="T7" s="37"/>
      <c r="U7" s="37" t="str">
        <f ca="1">IF(LEN(B8)&gt;=7,LEFT(RIGHT(B8,7),1),"")</f>
        <v/>
      </c>
      <c r="V7" s="36"/>
      <c r="W7" s="37" t="str">
        <f ca="1">IF(LEN(B8)&gt;=6,LEFT(RIGHT(B8,6),1),"")</f>
        <v/>
      </c>
      <c r="X7" s="37"/>
      <c r="Y7" s="37" t="str">
        <f ca="1">IF(LEN(B8)&gt;=5,LEFT(RIGHT(B8,5),1),"")</f>
        <v/>
      </c>
      <c r="Z7" s="37" t="str">
        <f ca="1">IF(A10=4,".","-")</f>
        <v>-</v>
      </c>
      <c r="AA7" s="37" t="str">
        <f ca="1">IF(LEN(B8)&gt;=4,LEFT(RIGHT(B8,4),1),"")</f>
        <v>6</v>
      </c>
      <c r="AB7" s="37" t="str">
        <f ca="1">IF(A10=3,".","-")</f>
        <v>.</v>
      </c>
      <c r="AC7" s="37" t="str">
        <f ca="1">IF(LEN(B8)&gt;=3,LEFT(RIGHT(B8,3),1),"")</f>
        <v>0</v>
      </c>
      <c r="AD7" s="37" t="str">
        <f ca="1">IF(A10=2,".","-")</f>
        <v>-</v>
      </c>
      <c r="AE7" s="37" t="str">
        <f ca="1">IF(LEN(B8)&gt;=2,LEFT(RIGHT(B8,2),1),"")</f>
        <v>4</v>
      </c>
      <c r="AF7" s="37" t="str">
        <f ca="1">IF(A10=1,".","-")</f>
        <v>-</v>
      </c>
      <c r="AG7" s="37" t="str">
        <f ca="1">RIGHT(B8,1)</f>
        <v>6</v>
      </c>
      <c r="AH7" s="26"/>
      <c r="AI7" s="51"/>
      <c r="AK7" s="38">
        <f>A7</f>
        <v>1</v>
      </c>
      <c r="AL7" s="31">
        <f ca="1">B7</f>
        <v>3</v>
      </c>
      <c r="AM7" s="33" t="str">
        <f ca="1">CONCATENATE(AK8," + ",AK9)</f>
        <v>6.046 + 26</v>
      </c>
      <c r="AN7" s="28"/>
      <c r="AO7" s="28"/>
      <c r="AP7" s="28"/>
      <c r="AQ7" s="28"/>
      <c r="AR7" s="26"/>
      <c r="AS7" s="26"/>
      <c r="AT7" s="26"/>
      <c r="AU7" s="26"/>
      <c r="AV7" s="26"/>
      <c r="AW7" s="26"/>
      <c r="AX7" s="26"/>
      <c r="AY7" s="26"/>
      <c r="AZ7" s="26"/>
      <c r="BA7" s="37"/>
      <c r="BB7" s="37"/>
      <c r="BC7" s="37"/>
      <c r="BD7" s="37"/>
      <c r="BE7" s="37" t="str">
        <f ca="1">IF(LEN(AL8)&gt;=7,LEFT(RIGHT(AL8,7),1),"")</f>
        <v/>
      </c>
      <c r="BF7" s="36"/>
      <c r="BG7" s="37" t="str">
        <f ca="1">IF(LEN(AL8)&gt;=6,LEFT(RIGHT(AL8,6),1),"")</f>
        <v/>
      </c>
      <c r="BH7" s="37"/>
      <c r="BI7" s="37" t="str">
        <f ca="1">IF(LEN(AL8)&gt;=5,LEFT(RIGHT(AL8,5),1),"")</f>
        <v/>
      </c>
      <c r="BJ7" s="37" t="str">
        <f ca="1">IF(AK10=4,".","-")</f>
        <v>-</v>
      </c>
      <c r="BK7" s="37" t="str">
        <f ca="1">IF(LEN(AL8)&gt;=4,LEFT(RIGHT(AL8,4),1),"")</f>
        <v>6</v>
      </c>
      <c r="BL7" s="37" t="str">
        <f ca="1">IF(AK10=3,".","-")</f>
        <v>.</v>
      </c>
      <c r="BM7" s="37" t="str">
        <f ca="1">IF(LEN(AL8)&gt;=3,LEFT(RIGHT(AL8,3),1),"")</f>
        <v>0</v>
      </c>
      <c r="BN7" s="37" t="str">
        <f ca="1">IF(AK10=2,".","-")</f>
        <v>-</v>
      </c>
      <c r="BO7" s="37" t="str">
        <f ca="1">IF(LEN(AL8)&gt;=2,LEFT(RIGHT(AL8,2),1),"")</f>
        <v>4</v>
      </c>
      <c r="BP7" s="37" t="str">
        <f ca="1">IF(AK10=1,".","-")</f>
        <v>-</v>
      </c>
      <c r="BQ7" s="37" t="str">
        <f ca="1">RIGHT(AL8,1)</f>
        <v>6</v>
      </c>
      <c r="BR7" s="26"/>
    </row>
    <row r="8" spans="1:70">
      <c r="A8" s="34">
        <f ca="1">VLOOKUP(A7,Seed!A:G,3,FALSE)</f>
        <v>6.0460000000000003</v>
      </c>
      <c r="B8" s="34" t="str">
        <f ca="1">VLOOKUP(A7+200,Seed!A:C,3,FALSE)</f>
        <v>6046</v>
      </c>
      <c r="C8" s="28"/>
      <c r="D8" s="28"/>
      <c r="E8" s="28"/>
      <c r="F8" s="28"/>
      <c r="G8" s="28"/>
      <c r="H8" s="26"/>
      <c r="I8" s="26"/>
      <c r="J8" s="26"/>
      <c r="K8" s="26"/>
      <c r="L8" s="26"/>
      <c r="M8" s="26"/>
      <c r="N8" s="26"/>
      <c r="O8" s="26"/>
      <c r="P8" s="26"/>
      <c r="Q8" s="36"/>
      <c r="R8" s="37"/>
      <c r="S8" s="37" t="str">
        <f ca="1">IF(S9="z","+",IF(LEN(B10)&gt;=8,LEFT(RIGHT(B10,8),1),""))</f>
        <v/>
      </c>
      <c r="T8" s="37"/>
      <c r="U8" s="37" t="str">
        <f ca="1">IF(U9="z","+",IF(LEN(B10)&gt;=7,LEFT(RIGHT(B10,7),1),""))</f>
        <v/>
      </c>
      <c r="V8" s="36"/>
      <c r="W8" s="37" t="str">
        <f ca="1">IF(W9="z","+",IF(LEN(B10)&gt;=6,LEFT(RIGHT(B10,6),1),""))</f>
        <v>+</v>
      </c>
      <c r="X8" s="37"/>
      <c r="Y8" s="37" t="str">
        <f ca="1">IF(Y9="z","+",IF(LEN(B10)&gt;=5,LEFT(RIGHT(B10,5),1),""))</f>
        <v>2</v>
      </c>
      <c r="Z8" s="37" t="str">
        <f ca="1">IF(A10=4,".","-")</f>
        <v>-</v>
      </c>
      <c r="AA8" s="37" t="str">
        <f ca="1">IF(AA9="z","+",IF(LEN(B10)&gt;=4,LEFT(RIGHT(B10,4),1),""))</f>
        <v>6</v>
      </c>
      <c r="AB8" s="37" t="str">
        <f ca="1">IF(A10=3,".","-")</f>
        <v>.</v>
      </c>
      <c r="AC8" s="37" t="str">
        <f ca="1">IF(AC9="z","+",IF(LEN(B10)&gt;=3,LEFT(RIGHT(B10,3),1),""))</f>
        <v>x</v>
      </c>
      <c r="AD8" s="37" t="str">
        <f ca="1">IF(A10=2,".","-")</f>
        <v>-</v>
      </c>
      <c r="AE8" s="37" t="str">
        <f ca="1">IF(LEN(B10)&gt;=2,LEFT(RIGHT(B10,2),1),"")</f>
        <v>x</v>
      </c>
      <c r="AF8" s="37" t="str">
        <f ca="1">IF(A10=1,".","-")</f>
        <v>-</v>
      </c>
      <c r="AG8" s="37" t="str">
        <f ca="1">RIGHT(B10,1)</f>
        <v>x</v>
      </c>
      <c r="AH8" s="26"/>
      <c r="AI8" s="51"/>
      <c r="AK8" s="34">
        <f ca="1">A8</f>
        <v>6.0460000000000003</v>
      </c>
      <c r="AL8" s="34" t="str">
        <f ca="1">B8</f>
        <v>6046</v>
      </c>
      <c r="AM8" s="34">
        <f>C8</f>
        <v>0</v>
      </c>
      <c r="AN8" s="28"/>
      <c r="AO8" s="28"/>
      <c r="AP8" s="28"/>
      <c r="AQ8" s="28"/>
      <c r="AR8" s="26"/>
      <c r="AS8" s="26"/>
      <c r="AT8" s="26"/>
      <c r="AU8" s="26"/>
      <c r="AV8" s="26"/>
      <c r="AW8" s="26"/>
      <c r="AX8" s="26"/>
      <c r="AY8" s="26"/>
      <c r="AZ8" s="26"/>
      <c r="BA8" s="36"/>
      <c r="BB8" s="37"/>
      <c r="BC8" s="37" t="str">
        <f ca="1">IF(BC9="z","+",IF(LEN(AL10)&gt;=8,LEFT(RIGHT(AL10,8),1),""))</f>
        <v/>
      </c>
      <c r="BD8" s="37"/>
      <c r="BE8" s="37" t="str">
        <f ca="1">IF(BE9="z","+",IF(LEN(AL10)&gt;=7,LEFT(RIGHT(AL10,7),1),""))</f>
        <v/>
      </c>
      <c r="BF8" s="36"/>
      <c r="BG8" s="37" t="str">
        <f ca="1">IF(BG9="z","+",IF(LEN(AL10)&gt;=6,LEFT(RIGHT(AL10,6),1),""))</f>
        <v>+</v>
      </c>
      <c r="BH8" s="37"/>
      <c r="BI8" s="37" t="str">
        <f ca="1">IF(BI9="z","+",IF(LEN(AL10)&gt;=5,LEFT(RIGHT(AL10,5),1),""))</f>
        <v>2</v>
      </c>
      <c r="BJ8" s="37" t="str">
        <f ca="1">IF(AK10=4,".","-")</f>
        <v>-</v>
      </c>
      <c r="BK8" s="37" t="str">
        <f ca="1">IF(BK9="z","+",IF(LEN(AL10)&gt;=4,LEFT(RIGHT(AL10,4),1),""))</f>
        <v>6</v>
      </c>
      <c r="BL8" s="37" t="str">
        <f ca="1">IF(AK10=3,".","-")</f>
        <v>.</v>
      </c>
      <c r="BM8" s="37" t="str">
        <f ca="1">IF(BM9="z","+",IF(LEN(AL10)&gt;=3,LEFT(RIGHT(AL10,3),1),""))</f>
        <v>x</v>
      </c>
      <c r="BN8" s="37" t="str">
        <f ca="1">IF(AK10=2,".","-")</f>
        <v>-</v>
      </c>
      <c r="BO8" s="37" t="str">
        <f ca="1">IF(LEN(AL10)&gt;=2,LEFT(RIGHT(AL10,2),1),"")</f>
        <v>x</v>
      </c>
      <c r="BP8" s="37" t="str">
        <f ca="1">IF(AK10=1,".","-")</f>
        <v>-</v>
      </c>
      <c r="BQ8" s="37" t="str">
        <f ca="1">RIGHT(AL10,1)</f>
        <v>x</v>
      </c>
      <c r="BR8" s="26"/>
    </row>
    <row r="9" spans="1:70">
      <c r="A9" s="34">
        <f ca="1">VLOOKUP(A7,Seed!A:G,5,FALSE)</f>
        <v>26</v>
      </c>
      <c r="B9" s="40" t="s">
        <v>4614</v>
      </c>
      <c r="C9" s="57">
        <f ca="1">VLOOKUP(A7,Seed!A:G,7,FALSE)</f>
        <v>32.045999999999999</v>
      </c>
      <c r="D9" s="57"/>
      <c r="E9" s="57"/>
      <c r="F9" s="57"/>
      <c r="G9" s="57"/>
      <c r="H9" s="57"/>
      <c r="I9" s="57"/>
      <c r="J9" s="26"/>
      <c r="K9" s="26"/>
      <c r="L9" s="26"/>
      <c r="M9" s="26"/>
      <c r="N9" s="26"/>
      <c r="O9" s="26"/>
      <c r="P9" s="26"/>
      <c r="Q9" s="37"/>
      <c r="R9" s="37"/>
      <c r="S9" s="37" t="str">
        <f ca="1">IF(LEN(G10)&gt;=8,LEFT(RIGHT(G10,8),1),"")</f>
        <v/>
      </c>
      <c r="T9" s="37" t="str">
        <f ca="1">IF(A10=7,".",IF(S9&lt;&gt;"","-",""))</f>
        <v/>
      </c>
      <c r="U9" s="52" t="str">
        <f ca="1">IF(LEN(G10)&gt;=7,LEFT(RIGHT(G10,7),1),"")</f>
        <v/>
      </c>
      <c r="V9" s="37" t="str">
        <f ca="1">IF(A10=6,".",IF(U9&lt;&gt;"","-",""))</f>
        <v/>
      </c>
      <c r="W9" s="52" t="str">
        <f ca="1">IF(LEN(G10)&gt;=6,LEFT(RIGHT(G10,6),1),"")</f>
        <v>z</v>
      </c>
      <c r="X9" s="37" t="str">
        <f ca="1">IF(A10=5,".",IF(W9&lt;&gt;"","-",""))</f>
        <v>-</v>
      </c>
      <c r="Y9" s="52" t="str">
        <f ca="1">IF(LEN(G10)&gt;=5,LEFT(RIGHT(G10,5),1),"")</f>
        <v>3</v>
      </c>
      <c r="Z9" s="52" t="str">
        <f ca="1">IF(A10=4,".",IF(Y9&lt;&gt;"","-",""))</f>
        <v>-</v>
      </c>
      <c r="AA9" s="52" t="str">
        <f ca="1">IF(LEN(G10)&gt;=4,LEFT(RIGHT(G10,4),1),"")</f>
        <v>2</v>
      </c>
      <c r="AB9" s="52" t="str">
        <f ca="1">IF(A10=3,".",IF(AA9&lt;&gt;"","-",""))</f>
        <v>.</v>
      </c>
      <c r="AC9" s="52" t="str">
        <f ca="1">IF(LEN(G10)&gt;=3,LEFT(RIGHT(G10,3),1),"")</f>
        <v>0</v>
      </c>
      <c r="AD9" s="52" t="str">
        <f ca="1">IF(A10=2,".",IF(AC9&lt;&gt;"","-",""))</f>
        <v>-</v>
      </c>
      <c r="AE9" s="52" t="str">
        <f ca="1">IF(LEN(G10)&gt;=2,LEFT(RIGHT(G10,2),1),"")</f>
        <v>4</v>
      </c>
      <c r="AF9" s="52" t="str">
        <f ca="1">IF(A10=1,".",IF(AE9&lt;&gt;"","-",""))</f>
        <v>-</v>
      </c>
      <c r="AG9" s="52" t="str">
        <f ca="1">RIGHT(G10,1)</f>
        <v>6</v>
      </c>
      <c r="AH9" s="26"/>
      <c r="AI9" s="51"/>
      <c r="AK9" s="34">
        <f ca="1">A9</f>
        <v>26</v>
      </c>
      <c r="AL9" s="40" t="s">
        <v>4614</v>
      </c>
      <c r="AM9" s="57">
        <f ca="1">C9</f>
        <v>32.045999999999999</v>
      </c>
      <c r="AN9" s="57"/>
      <c r="AO9" s="57"/>
      <c r="AP9" s="57"/>
      <c r="AQ9" s="57"/>
      <c r="AR9" s="57"/>
      <c r="AS9" s="57"/>
      <c r="AT9" s="26"/>
      <c r="AU9" s="26"/>
      <c r="AV9" s="26"/>
      <c r="AW9" s="26"/>
      <c r="AX9" s="26"/>
      <c r="AY9" s="26"/>
      <c r="AZ9" s="35"/>
      <c r="BA9" s="52"/>
      <c r="BB9" s="52"/>
      <c r="BC9" s="52" t="str">
        <f ca="1">IF(LEN(AQ10)&gt;=8,LEFT(RIGHT(AQ10,8),1),"")</f>
        <v/>
      </c>
      <c r="BD9" s="52" t="str">
        <f ca="1">IF(AK10=7,".",IF(BC9&lt;&gt;"","-",""))</f>
        <v/>
      </c>
      <c r="BE9" s="52" t="str">
        <f ca="1">IF(LEN(AQ10)&gt;=7,LEFT(RIGHT(AQ10,7),1),"")</f>
        <v/>
      </c>
      <c r="BF9" s="52" t="str">
        <f ca="1">IF(AK10=6,".",IF(BE9&lt;&gt;"","-",""))</f>
        <v/>
      </c>
      <c r="BG9" s="52" t="str">
        <f ca="1">IF(LEN(AQ10)&gt;=6,LEFT(RIGHT(AQ10,6),1),"")</f>
        <v>z</v>
      </c>
      <c r="BH9" s="52" t="str">
        <f ca="1">IF(AK10=5,".",IF(BG9&lt;&gt;"","-",""))</f>
        <v>-</v>
      </c>
      <c r="BI9" s="52" t="str">
        <f ca="1">IF(LEN(AQ10)&gt;=5,LEFT(RIGHT(AQ10,5),1),"")</f>
        <v>3</v>
      </c>
      <c r="BJ9" s="52" t="str">
        <f ca="1">IF(AK10=4,".",IF(BI9&lt;&gt;"","-",""))</f>
        <v>-</v>
      </c>
      <c r="BK9" s="52" t="str">
        <f ca="1">IF(LEN(AQ10)&gt;=4,LEFT(RIGHT(AQ10,4),1),"")</f>
        <v>2</v>
      </c>
      <c r="BL9" s="52" t="str">
        <f ca="1">IF(AK10=3,".",IF(BK9&lt;&gt;"","-",""))</f>
        <v>.</v>
      </c>
      <c r="BM9" s="52" t="str">
        <f ca="1">IF(LEN(AQ10)&gt;=3,LEFT(RIGHT(AQ10,3),1),"")</f>
        <v>0</v>
      </c>
      <c r="BN9" s="52" t="str">
        <f ca="1">IF(AK10=2,".",IF(BM9&lt;&gt;"","-",""))</f>
        <v>-</v>
      </c>
      <c r="BO9" s="52" t="str">
        <f ca="1">IF(LEN(AQ10)&gt;=2,LEFT(RIGHT(AQ10,2),1),"")</f>
        <v>4</v>
      </c>
      <c r="BP9" s="52" t="str">
        <f ca="1">IF(AK10=1,".",IF(BO9&lt;&gt;"","-",""))</f>
        <v>-</v>
      </c>
      <c r="BQ9" s="52" t="str">
        <f ca="1">RIGHT(AQ10,1)</f>
        <v>6</v>
      </c>
      <c r="BR9" s="26"/>
    </row>
    <row r="10" spans="1:70">
      <c r="A10" s="34">
        <f ca="1">Answer!A10</f>
        <v>3</v>
      </c>
      <c r="B10" s="34" t="str">
        <f ca="1">VLOOKUP(A7+300,Seed!A:C,3,FALSE)</f>
        <v>26xxx</v>
      </c>
      <c r="C10" s="31" t="str">
        <f ca="1">VLOOKUP(A7+400,Seed!A:C,3,FALSE)</f>
        <v>32046</v>
      </c>
      <c r="D10" s="31"/>
      <c r="E10" s="31"/>
      <c r="F10" s="31"/>
      <c r="G10" s="31" t="str">
        <f ca="1">CONCATENATE("z",VLOOKUP(A7+400,Seed!A:C,3,FALSE))</f>
        <v>z32046</v>
      </c>
      <c r="H10" s="35"/>
      <c r="I10" s="35"/>
      <c r="J10" s="49"/>
      <c r="K10" s="49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51"/>
      <c r="AK10" s="34">
        <f ca="1">A10</f>
        <v>3</v>
      </c>
      <c r="AL10" s="34" t="str">
        <f ca="1">B10</f>
        <v>26xxx</v>
      </c>
      <c r="AM10" s="34" t="str">
        <f ca="1">C10</f>
        <v>32046</v>
      </c>
      <c r="AN10" s="31"/>
      <c r="AO10" s="31"/>
      <c r="AP10" s="31"/>
      <c r="AQ10" s="34" t="str">
        <f ca="1">G10</f>
        <v>z32046</v>
      </c>
      <c r="AR10" s="35"/>
      <c r="AS10" s="35"/>
      <c r="AT10" s="49"/>
      <c r="AU10" s="49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</row>
    <row r="11" spans="1:70">
      <c r="C11" s="28"/>
      <c r="D11" s="28"/>
      <c r="E11" s="28"/>
      <c r="F11" s="28"/>
      <c r="G11" s="2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51"/>
      <c r="AM11" s="28"/>
      <c r="AN11" s="28"/>
      <c r="AO11" s="28"/>
      <c r="AP11" s="28"/>
      <c r="AQ11" s="28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</row>
    <row r="12" spans="1:70">
      <c r="A12" s="38">
        <f>A7+1</f>
        <v>2</v>
      </c>
      <c r="B12" s="31">
        <f ca="1">VLOOKUP(A12+100,Seed!A:C,3,FALSE)</f>
        <v>3</v>
      </c>
      <c r="C12" s="33" t="str">
        <f ca="1">CONCATENATE(A13," + ",A14)</f>
        <v>555 + 0.078</v>
      </c>
      <c r="D12" s="28"/>
      <c r="E12" s="28"/>
      <c r="F12" s="28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37"/>
      <c r="R12" s="37"/>
      <c r="S12" s="37"/>
      <c r="T12" s="37"/>
      <c r="U12" s="37"/>
      <c r="V12" s="36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26"/>
      <c r="AI12" s="51"/>
      <c r="AK12" s="38">
        <f>A12</f>
        <v>2</v>
      </c>
      <c r="AL12" s="31">
        <f ca="1">B12</f>
        <v>3</v>
      </c>
      <c r="AM12" s="33" t="str">
        <f ca="1">CONCATENATE(AK13," + ",AK14)</f>
        <v>555 + 0.078</v>
      </c>
      <c r="AN12" s="28"/>
      <c r="AO12" s="28"/>
      <c r="AP12" s="28"/>
      <c r="AQ12" s="28"/>
      <c r="AR12" s="26"/>
      <c r="AS12" s="26"/>
      <c r="AT12" s="26"/>
      <c r="AU12" s="26"/>
      <c r="AV12" s="26"/>
      <c r="AW12" s="26"/>
      <c r="AX12" s="26"/>
      <c r="AY12" s="26"/>
      <c r="AZ12" s="26"/>
      <c r="BA12" s="37"/>
      <c r="BB12" s="37"/>
      <c r="BC12" s="37"/>
      <c r="BD12" s="37"/>
      <c r="BE12" s="37"/>
      <c r="BF12" s="36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26"/>
    </row>
    <row r="13" spans="1:70">
      <c r="A13" s="34">
        <f ca="1">VLOOKUP(A12,Seed!A:G,3,FALSE)</f>
        <v>555</v>
      </c>
      <c r="B13" s="34" t="str">
        <f ca="1">VLOOKUP(A12+200,Seed!A:C,3,FALSE)</f>
        <v>555xxx</v>
      </c>
      <c r="C13" s="28"/>
      <c r="D13" s="28"/>
      <c r="E13" s="28"/>
      <c r="F13" s="28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36"/>
      <c r="R13" s="37"/>
      <c r="S13" s="37"/>
      <c r="T13" s="37"/>
      <c r="U13" s="37"/>
      <c r="V13" s="36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26"/>
      <c r="AI13" s="51"/>
      <c r="AK13" s="34">
        <f ca="1">A13</f>
        <v>555</v>
      </c>
      <c r="AL13" s="34" t="str">
        <f ca="1">B13</f>
        <v>555xxx</v>
      </c>
      <c r="AM13" s="34">
        <f>C13</f>
        <v>0</v>
      </c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36"/>
      <c r="BB13" s="37"/>
      <c r="BC13" s="37"/>
      <c r="BD13" s="37"/>
      <c r="BE13" s="37"/>
      <c r="BF13" s="36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26"/>
    </row>
    <row r="14" spans="1:70">
      <c r="A14" s="34">
        <f ca="1">VLOOKUP(A12,Seed!A:G,5,FALSE)</f>
        <v>7.8E-2</v>
      </c>
      <c r="B14" s="40" t="s">
        <v>4614</v>
      </c>
      <c r="C14" s="57">
        <f ca="1">VLOOKUP(A12,Seed!A:G,7,FALSE)</f>
        <v>555.07799999999997</v>
      </c>
      <c r="D14" s="57"/>
      <c r="E14" s="57"/>
      <c r="F14" s="57"/>
      <c r="G14" s="57"/>
      <c r="H14" s="57"/>
      <c r="I14" s="57"/>
      <c r="J14" s="26"/>
      <c r="K14" s="26"/>
      <c r="L14" s="26"/>
      <c r="M14" s="26"/>
      <c r="N14" s="26"/>
      <c r="O14" s="26"/>
      <c r="P14" s="2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26"/>
      <c r="AI14" s="51"/>
      <c r="AK14" s="34">
        <f ca="1">A14</f>
        <v>7.8E-2</v>
      </c>
      <c r="AL14" s="40" t="s">
        <v>4614</v>
      </c>
      <c r="AM14" s="57">
        <f ca="1">C14</f>
        <v>555.07799999999997</v>
      </c>
      <c r="AN14" s="57"/>
      <c r="AO14" s="57"/>
      <c r="AP14" s="57"/>
      <c r="AQ14" s="57"/>
      <c r="AR14" s="57"/>
      <c r="AS14" s="57"/>
      <c r="AT14" s="26"/>
      <c r="AU14" s="26"/>
      <c r="AV14" s="26"/>
      <c r="AW14" s="26"/>
      <c r="AX14" s="26"/>
      <c r="AY14" s="26"/>
      <c r="AZ14" s="26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26"/>
    </row>
    <row r="15" spans="1:70">
      <c r="A15" s="34">
        <f ca="1">VLOOKUP(A12+100,Seed!A:C,3,FALSE)</f>
        <v>3</v>
      </c>
      <c r="B15" s="34" t="str">
        <f ca="1">VLOOKUP(A12+300,Seed!A:C,3,FALSE)</f>
        <v>0078</v>
      </c>
      <c r="C15" s="31" t="str">
        <f ca="1">VLOOKUP(A12+400,Seed!A:C,3,FALSE)</f>
        <v>555078</v>
      </c>
      <c r="D15" s="31"/>
      <c r="E15" s="31"/>
      <c r="F15" s="31"/>
      <c r="G15" s="31" t="str">
        <f ca="1">CONCATENATE("z",VLOOKUP(A12+400,Seed!A:C,3,FALSE))</f>
        <v>z555078</v>
      </c>
      <c r="H15" s="35"/>
      <c r="I15" s="35"/>
      <c r="J15" s="35"/>
      <c r="K15" s="3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51"/>
      <c r="AK15" s="34">
        <f ca="1">A15</f>
        <v>3</v>
      </c>
      <c r="AL15" s="34" t="str">
        <f ca="1">B15</f>
        <v>0078</v>
      </c>
      <c r="AM15" s="34" t="str">
        <f ca="1">C15</f>
        <v>555078</v>
      </c>
      <c r="AN15" s="31"/>
      <c r="AO15" s="31"/>
      <c r="AP15" s="31"/>
      <c r="AQ15" s="34" t="str">
        <f ca="1">G15</f>
        <v>z555078</v>
      </c>
      <c r="AR15" s="35"/>
      <c r="AS15" s="35"/>
      <c r="AT15" s="49"/>
      <c r="AU15" s="49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>
      <c r="C16" s="28"/>
      <c r="D16" s="28"/>
      <c r="E16" s="28"/>
      <c r="F16" s="28"/>
      <c r="G16" s="2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51"/>
      <c r="AM16" s="28"/>
      <c r="AN16" s="28"/>
      <c r="AO16" s="28"/>
      <c r="AP16" s="28"/>
      <c r="AQ16" s="28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>
      <c r="A17" s="38">
        <f>A12+1</f>
        <v>3</v>
      </c>
      <c r="B17" s="31">
        <f ca="1">VLOOKUP(A17+100,Seed!A:C,3,FALSE)</f>
        <v>2</v>
      </c>
      <c r="C17" s="33" t="str">
        <f ca="1">CONCATENATE(A18," + ",A19)</f>
        <v>74.85 + 8</v>
      </c>
      <c r="D17" s="28"/>
      <c r="E17" s="28"/>
      <c r="F17" s="28"/>
      <c r="G17" s="28"/>
      <c r="H17" s="26"/>
      <c r="I17" s="26"/>
      <c r="J17" s="26"/>
      <c r="K17" s="26"/>
      <c r="L17" s="26"/>
      <c r="M17" s="26"/>
      <c r="N17" s="26"/>
      <c r="O17" s="26"/>
      <c r="P17" s="26"/>
      <c r="Q17" s="37"/>
      <c r="R17" s="37"/>
      <c r="S17" s="37"/>
      <c r="T17" s="37"/>
      <c r="U17" s="37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26"/>
      <c r="AI17" s="51"/>
      <c r="AK17" s="38">
        <f>A17</f>
        <v>3</v>
      </c>
      <c r="AL17" s="31">
        <f ca="1">B17</f>
        <v>2</v>
      </c>
      <c r="AM17" s="33" t="str">
        <f ca="1">CONCATENATE(AK18," + ",AK19)</f>
        <v>74.85 + 8</v>
      </c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37"/>
      <c r="BB17" s="37"/>
      <c r="BC17" s="37"/>
      <c r="BD17" s="37"/>
      <c r="BE17" s="37"/>
      <c r="BF17" s="36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26"/>
    </row>
    <row r="18" spans="1:70">
      <c r="A18" s="34">
        <f ca="1">VLOOKUP(A17,Seed!A:G,3,FALSE)</f>
        <v>74.849999999999994</v>
      </c>
      <c r="B18" s="34" t="str">
        <f ca="1">VLOOKUP(A17+200,Seed!A:C,3,FALSE)</f>
        <v>7485</v>
      </c>
      <c r="C18" s="28"/>
      <c r="D18" s="28"/>
      <c r="E18" s="28"/>
      <c r="F18" s="28"/>
      <c r="G18" s="28"/>
      <c r="H18" s="26"/>
      <c r="I18" s="26"/>
      <c r="J18" s="26"/>
      <c r="K18" s="26"/>
      <c r="L18" s="26"/>
      <c r="M18" s="26"/>
      <c r="N18" s="26"/>
      <c r="O18" s="26"/>
      <c r="P18" s="26"/>
      <c r="Q18" s="36"/>
      <c r="R18" s="37"/>
      <c r="S18" s="37"/>
      <c r="T18" s="37"/>
      <c r="U18" s="37"/>
      <c r="V18" s="36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26"/>
      <c r="AI18" s="51"/>
      <c r="AK18" s="34">
        <f ca="1">A18</f>
        <v>74.849999999999994</v>
      </c>
      <c r="AL18" s="34" t="str">
        <f ca="1">B18</f>
        <v>7485</v>
      </c>
      <c r="AM18" s="34">
        <f>C18</f>
        <v>0</v>
      </c>
      <c r="AN18" s="28"/>
      <c r="AO18" s="28"/>
      <c r="AP18" s="28"/>
      <c r="AQ18" s="28"/>
      <c r="AR18" s="26"/>
      <c r="AS18" s="26"/>
      <c r="AT18" s="26"/>
      <c r="AU18" s="26"/>
      <c r="AV18" s="26"/>
      <c r="AW18" s="26"/>
      <c r="AX18" s="26"/>
      <c r="AY18" s="26"/>
      <c r="AZ18" s="26"/>
      <c r="BA18" s="36"/>
      <c r="BB18" s="37"/>
      <c r="BC18" s="37"/>
      <c r="BD18" s="37"/>
      <c r="BE18" s="37"/>
      <c r="BF18" s="36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26"/>
    </row>
    <row r="19" spans="1:70">
      <c r="A19" s="34">
        <f ca="1">VLOOKUP(A17,Seed!A:G,5,FALSE)</f>
        <v>8</v>
      </c>
      <c r="B19" s="40" t="s">
        <v>4614</v>
      </c>
      <c r="C19" s="57">
        <f ca="1">VLOOKUP(A17,Seed!A:G,7,FALSE)</f>
        <v>82.85</v>
      </c>
      <c r="D19" s="57"/>
      <c r="E19" s="57"/>
      <c r="F19" s="57"/>
      <c r="G19" s="57"/>
      <c r="H19" s="57"/>
      <c r="I19" s="57"/>
      <c r="J19" s="26"/>
      <c r="K19" s="26"/>
      <c r="L19" s="26"/>
      <c r="M19" s="26"/>
      <c r="N19" s="26"/>
      <c r="O19" s="26"/>
      <c r="P19" s="2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26"/>
      <c r="AI19" s="51"/>
      <c r="AK19" s="34">
        <f ca="1">A19</f>
        <v>8</v>
      </c>
      <c r="AL19" s="40" t="s">
        <v>4614</v>
      </c>
      <c r="AM19" s="57">
        <f ca="1">C19</f>
        <v>82.85</v>
      </c>
      <c r="AN19" s="57"/>
      <c r="AO19" s="57"/>
      <c r="AP19" s="57"/>
      <c r="AQ19" s="57"/>
      <c r="AR19" s="57"/>
      <c r="AS19" s="57"/>
      <c r="AT19" s="26"/>
      <c r="AU19" s="26"/>
      <c r="AV19" s="26"/>
      <c r="AW19" s="26"/>
      <c r="AX19" s="26"/>
      <c r="AY19" s="26"/>
      <c r="AZ19" s="2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26"/>
    </row>
    <row r="20" spans="1:70">
      <c r="A20" s="34">
        <f ca="1">VLOOKUP(A17+100,Seed!A:C,3,FALSE)</f>
        <v>2</v>
      </c>
      <c r="B20" s="34" t="str">
        <f ca="1">VLOOKUP(A17+300,Seed!A:C,3,FALSE)</f>
        <v>8xx</v>
      </c>
      <c r="C20" s="31" t="str">
        <f ca="1">VLOOKUP(A17+400,Seed!A:C,3,FALSE)</f>
        <v>8285</v>
      </c>
      <c r="D20" s="31"/>
      <c r="E20" s="31"/>
      <c r="F20" s="31"/>
      <c r="G20" s="31" t="str">
        <f ca="1">CONCATENATE("z",VLOOKUP(A17+400,Seed!A:C,3,FALSE))</f>
        <v>z8285</v>
      </c>
      <c r="H20" s="35"/>
      <c r="I20" s="35"/>
      <c r="J20" s="35"/>
      <c r="K20" s="3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51"/>
      <c r="AK20" s="34">
        <f ca="1">A20</f>
        <v>2</v>
      </c>
      <c r="AL20" s="34" t="str">
        <f ca="1">B20</f>
        <v>8xx</v>
      </c>
      <c r="AM20" s="34" t="str">
        <f ca="1">C20</f>
        <v>8285</v>
      </c>
      <c r="AN20" s="31"/>
      <c r="AO20" s="31"/>
      <c r="AP20" s="31"/>
      <c r="AQ20" s="34" t="str">
        <f ca="1">G20</f>
        <v>z8285</v>
      </c>
      <c r="AR20" s="35"/>
      <c r="AS20" s="35"/>
      <c r="AT20" s="49"/>
      <c r="AU20" s="49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0">
      <c r="C21" s="28"/>
      <c r="D21" s="28"/>
      <c r="E21" s="28"/>
      <c r="F21" s="28"/>
      <c r="G21" s="2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51"/>
      <c r="AM21" s="28"/>
      <c r="AN21" s="28"/>
      <c r="AO21" s="28"/>
      <c r="AP21" s="28"/>
      <c r="AQ21" s="28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1:70">
      <c r="A22" s="38">
        <f>A17+1</f>
        <v>4</v>
      </c>
      <c r="B22" s="31">
        <f ca="1">VLOOKUP(A22+100,Seed!A:C,3,FALSE)</f>
        <v>3</v>
      </c>
      <c r="C22" s="33" t="str">
        <f ca="1">CONCATENATE(A23," + ",A24)</f>
        <v>0.047 + 4296</v>
      </c>
      <c r="D22" s="28"/>
      <c r="E22" s="28"/>
      <c r="F22" s="28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37"/>
      <c r="R22" s="37"/>
      <c r="S22" s="37"/>
      <c r="T22" s="37"/>
      <c r="U22" s="37"/>
      <c r="V22" s="36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26"/>
      <c r="AI22" s="51"/>
      <c r="AK22" s="38">
        <f>A22</f>
        <v>4</v>
      </c>
      <c r="AL22" s="31">
        <f ca="1">B22</f>
        <v>3</v>
      </c>
      <c r="AM22" s="33" t="str">
        <f ca="1">CONCATENATE(AK23," + ",AK24)</f>
        <v>0.047 + 4296</v>
      </c>
      <c r="AN22" s="28"/>
      <c r="AO22" s="28"/>
      <c r="AP22" s="28"/>
      <c r="AQ22" s="28"/>
      <c r="AR22" s="26"/>
      <c r="AS22" s="26"/>
      <c r="AT22" s="26"/>
      <c r="AU22" s="26"/>
      <c r="AV22" s="26"/>
      <c r="AW22" s="26"/>
      <c r="AX22" s="26"/>
      <c r="AY22" s="26"/>
      <c r="AZ22" s="26"/>
      <c r="BA22" s="37"/>
      <c r="BB22" s="37"/>
      <c r="BC22" s="37"/>
      <c r="BD22" s="37"/>
      <c r="BE22" s="37"/>
      <c r="BF22" s="36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26"/>
    </row>
    <row r="23" spans="1:70">
      <c r="A23" s="34">
        <f ca="1">VLOOKUP(A22,Seed!A:G,3,FALSE)</f>
        <v>4.7E-2</v>
      </c>
      <c r="B23" s="34" t="str">
        <f ca="1">VLOOKUP(A22+200,Seed!A:C,3,FALSE)</f>
        <v>0047</v>
      </c>
      <c r="C23" s="28"/>
      <c r="D23" s="28"/>
      <c r="E23" s="28"/>
      <c r="F23" s="28"/>
      <c r="G23" s="28"/>
      <c r="H23" s="26"/>
      <c r="I23" s="26"/>
      <c r="J23" s="26"/>
      <c r="K23" s="26"/>
      <c r="L23" s="26"/>
      <c r="M23" s="26"/>
      <c r="N23" s="26"/>
      <c r="O23" s="26"/>
      <c r="P23" s="26"/>
      <c r="Q23" s="36"/>
      <c r="R23" s="37"/>
      <c r="S23" s="37"/>
      <c r="T23" s="37"/>
      <c r="U23" s="37"/>
      <c r="V23" s="36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26"/>
      <c r="AI23" s="51"/>
      <c r="AK23" s="34">
        <f ca="1">A23</f>
        <v>4.7E-2</v>
      </c>
      <c r="AL23" s="34" t="str">
        <f ca="1">B23</f>
        <v>0047</v>
      </c>
      <c r="AM23" s="34">
        <f>C23</f>
        <v>0</v>
      </c>
      <c r="AN23" s="28"/>
      <c r="AO23" s="28"/>
      <c r="AP23" s="28"/>
      <c r="AQ23" s="28"/>
      <c r="AR23" s="26"/>
      <c r="AS23" s="26"/>
      <c r="AT23" s="26"/>
      <c r="AU23" s="26"/>
      <c r="AV23" s="26"/>
      <c r="AW23" s="26"/>
      <c r="AX23" s="26"/>
      <c r="AY23" s="26"/>
      <c r="AZ23" s="26"/>
      <c r="BA23" s="36"/>
      <c r="BB23" s="37"/>
      <c r="BC23" s="37"/>
      <c r="BD23" s="37"/>
      <c r="BE23" s="37"/>
      <c r="BF23" s="36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26"/>
    </row>
    <row r="24" spans="1:70">
      <c r="A24" s="34">
        <f ca="1">VLOOKUP(A22,Seed!A:G,5,FALSE)</f>
        <v>4296</v>
      </c>
      <c r="B24" s="40" t="s">
        <v>4614</v>
      </c>
      <c r="C24" s="57">
        <f ca="1">VLOOKUP(A22,Seed!A:G,7,FALSE)</f>
        <v>4296.0469999999996</v>
      </c>
      <c r="D24" s="57"/>
      <c r="E24" s="57"/>
      <c r="F24" s="57"/>
      <c r="G24" s="57"/>
      <c r="H24" s="57"/>
      <c r="I24" s="57"/>
      <c r="J24" s="26"/>
      <c r="K24" s="26"/>
      <c r="L24" s="26"/>
      <c r="M24" s="26"/>
      <c r="N24" s="26"/>
      <c r="O24" s="26"/>
      <c r="P24" s="26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26"/>
      <c r="AI24" s="51"/>
      <c r="AK24" s="34">
        <f ca="1">A24</f>
        <v>4296</v>
      </c>
      <c r="AL24" s="40" t="s">
        <v>4614</v>
      </c>
      <c r="AM24" s="57">
        <f ca="1">C24</f>
        <v>4296.0469999999996</v>
      </c>
      <c r="AN24" s="57"/>
      <c r="AO24" s="57"/>
      <c r="AP24" s="57"/>
      <c r="AQ24" s="57"/>
      <c r="AR24" s="57"/>
      <c r="AS24" s="57"/>
      <c r="AT24" s="26"/>
      <c r="AU24" s="26"/>
      <c r="AV24" s="26"/>
      <c r="AW24" s="26"/>
      <c r="AX24" s="26"/>
      <c r="AY24" s="26"/>
      <c r="AZ24" s="26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26"/>
    </row>
    <row r="25" spans="1:70">
      <c r="A25" s="34">
        <f ca="1">VLOOKUP(A22+100,Seed!A:C,3,FALSE)</f>
        <v>3</v>
      </c>
      <c r="B25" s="34" t="str">
        <f ca="1">VLOOKUP(A22+300,Seed!A:C,3,FALSE)</f>
        <v>4296xxx</v>
      </c>
      <c r="C25" s="31" t="str">
        <f ca="1">VLOOKUP(A22+400,Seed!A:C,3,FALSE)</f>
        <v>4296047</v>
      </c>
      <c r="D25" s="31"/>
      <c r="E25" s="31"/>
      <c r="F25" s="31"/>
      <c r="G25" s="31" t="str">
        <f ca="1">CONCATENATE("z",VLOOKUP(A22+400,Seed!A:C,3,FALSE))</f>
        <v>z4296047</v>
      </c>
      <c r="H25" s="35"/>
      <c r="I25" s="35"/>
      <c r="J25" s="35"/>
      <c r="K25" s="3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1"/>
      <c r="AK25" s="34">
        <f ca="1">A25</f>
        <v>3</v>
      </c>
      <c r="AL25" s="34" t="str">
        <f ca="1">B25</f>
        <v>4296xxx</v>
      </c>
      <c r="AM25" s="34" t="str">
        <f ca="1">C25</f>
        <v>4296047</v>
      </c>
      <c r="AN25" s="31"/>
      <c r="AO25" s="31"/>
      <c r="AP25" s="31"/>
      <c r="AQ25" s="34" t="str">
        <f ca="1">G25</f>
        <v>z4296047</v>
      </c>
      <c r="AR25" s="35"/>
      <c r="AS25" s="35"/>
      <c r="AT25" s="49"/>
      <c r="AU25" s="49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</row>
    <row r="26" spans="1:70">
      <c r="C26" s="28"/>
      <c r="D26" s="28"/>
      <c r="E26" s="28"/>
      <c r="F26" s="28"/>
      <c r="G26" s="2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1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</row>
    <row r="27" spans="1:70">
      <c r="A27" s="38">
        <f>A22+1</f>
        <v>5</v>
      </c>
      <c r="B27" s="31">
        <f ca="1">VLOOKUP(A27+100,Seed!A:C,3,FALSE)</f>
        <v>2</v>
      </c>
      <c r="C27" s="33" t="str">
        <f ca="1">CONCATENATE(A28," + ",A29)</f>
        <v>8.3 + 6.73</v>
      </c>
      <c r="D27" s="28"/>
      <c r="E27" s="28"/>
      <c r="F27" s="28"/>
      <c r="G27" s="28"/>
      <c r="H27" s="26"/>
      <c r="I27" s="26"/>
      <c r="J27" s="26"/>
      <c r="K27" s="26"/>
      <c r="L27" s="26"/>
      <c r="M27" s="26"/>
      <c r="N27" s="26"/>
      <c r="O27" s="26"/>
      <c r="P27" s="26"/>
      <c r="Q27" s="37"/>
      <c r="R27" s="37"/>
      <c r="S27" s="37"/>
      <c r="T27" s="37"/>
      <c r="U27" s="37"/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26"/>
      <c r="AI27" s="51"/>
      <c r="AK27" s="38">
        <f>A27</f>
        <v>5</v>
      </c>
      <c r="AL27" s="31">
        <f ca="1">B27</f>
        <v>2</v>
      </c>
      <c r="AM27" s="33" t="str">
        <f ca="1">CONCATENATE(AK28," + ",AK29)</f>
        <v>8.3 + 6.73</v>
      </c>
      <c r="AN27" s="28"/>
      <c r="AO27" s="28"/>
      <c r="AP27" s="28"/>
      <c r="AQ27" s="28"/>
      <c r="AR27" s="26"/>
      <c r="AS27" s="26"/>
      <c r="AT27" s="26"/>
      <c r="AU27" s="26"/>
      <c r="AV27" s="26"/>
      <c r="AW27" s="26"/>
      <c r="AX27" s="26"/>
      <c r="AY27" s="26"/>
      <c r="AZ27" s="26"/>
      <c r="BA27" s="37"/>
      <c r="BB27" s="37"/>
      <c r="BC27" s="37"/>
      <c r="BD27" s="37"/>
      <c r="BE27" s="37"/>
      <c r="BF27" s="36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26"/>
    </row>
    <row r="28" spans="1:70">
      <c r="A28" s="34">
        <f ca="1">VLOOKUP(A27,Seed!A:G,3,FALSE)</f>
        <v>8.3000000000000007</v>
      </c>
      <c r="B28" s="34" t="str">
        <f ca="1">VLOOKUP(A27+200,Seed!A:C,3,FALSE)</f>
        <v>83x</v>
      </c>
      <c r="C28" s="28"/>
      <c r="D28" s="28"/>
      <c r="E28" s="28"/>
      <c r="F28" s="28"/>
      <c r="G28" s="28"/>
      <c r="H28" s="26"/>
      <c r="I28" s="26"/>
      <c r="J28" s="26"/>
      <c r="K28" s="26"/>
      <c r="L28" s="26"/>
      <c r="M28" s="26"/>
      <c r="N28" s="26"/>
      <c r="O28" s="26"/>
      <c r="P28" s="26"/>
      <c r="Q28" s="36"/>
      <c r="R28" s="37"/>
      <c r="S28" s="37"/>
      <c r="T28" s="37"/>
      <c r="U28" s="37"/>
      <c r="V28" s="3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26"/>
      <c r="AI28" s="51"/>
      <c r="AK28" s="34">
        <f ca="1">A28</f>
        <v>8.3000000000000007</v>
      </c>
      <c r="AL28" s="34" t="str">
        <f ca="1">B28</f>
        <v>83x</v>
      </c>
      <c r="AM28" s="34">
        <f>C28</f>
        <v>0</v>
      </c>
      <c r="AN28" s="28"/>
      <c r="AO28" s="28"/>
      <c r="AP28" s="28"/>
      <c r="AQ28" s="28"/>
      <c r="AR28" s="26"/>
      <c r="AS28" s="26"/>
      <c r="AT28" s="26"/>
      <c r="AU28" s="26"/>
      <c r="AV28" s="26"/>
      <c r="AW28" s="26"/>
      <c r="AX28" s="26"/>
      <c r="AY28" s="26"/>
      <c r="AZ28" s="26"/>
      <c r="BA28" s="36"/>
      <c r="BB28" s="37"/>
      <c r="BC28" s="37"/>
      <c r="BD28" s="37"/>
      <c r="BE28" s="37"/>
      <c r="BF28" s="36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26"/>
    </row>
    <row r="29" spans="1:70">
      <c r="A29" s="34">
        <f ca="1">VLOOKUP(A27,Seed!A:G,5,FALSE)</f>
        <v>6.73</v>
      </c>
      <c r="B29" s="40" t="s">
        <v>4614</v>
      </c>
      <c r="C29" s="57">
        <f ca="1">VLOOKUP(A27,Seed!A:G,7,FALSE)</f>
        <v>15.030000000000001</v>
      </c>
      <c r="D29" s="57"/>
      <c r="E29" s="57"/>
      <c r="F29" s="57"/>
      <c r="G29" s="57"/>
      <c r="H29" s="57"/>
      <c r="I29" s="57"/>
      <c r="J29" s="26"/>
      <c r="K29" s="26"/>
      <c r="L29" s="26"/>
      <c r="M29" s="26"/>
      <c r="N29" s="26"/>
      <c r="O29" s="26"/>
      <c r="P29" s="2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26"/>
      <c r="AI29" s="51"/>
      <c r="AK29" s="34">
        <f ca="1">A29</f>
        <v>6.73</v>
      </c>
      <c r="AL29" s="40" t="s">
        <v>4614</v>
      </c>
      <c r="AM29" s="57">
        <f ca="1">C29</f>
        <v>15.030000000000001</v>
      </c>
      <c r="AN29" s="57"/>
      <c r="AO29" s="57"/>
      <c r="AP29" s="57"/>
      <c r="AQ29" s="57"/>
      <c r="AR29" s="57"/>
      <c r="AS29" s="57"/>
      <c r="AT29" s="26"/>
      <c r="AU29" s="26"/>
      <c r="AV29" s="26"/>
      <c r="AW29" s="26"/>
      <c r="AX29" s="26"/>
      <c r="AY29" s="26"/>
      <c r="AZ29" s="26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26"/>
    </row>
    <row r="30" spans="1:70">
      <c r="A30" s="34">
        <f ca="1">VLOOKUP(A27+100,Seed!A:C,3,FALSE)</f>
        <v>2</v>
      </c>
      <c r="B30" s="34" t="str">
        <f ca="1">VLOOKUP(A27+300,Seed!A:C,3,FALSE)</f>
        <v>673</v>
      </c>
      <c r="C30" s="31" t="str">
        <f ca="1">VLOOKUP(A27+400,Seed!A:C,3,FALSE)</f>
        <v>1503</v>
      </c>
      <c r="D30" s="31"/>
      <c r="E30" s="31"/>
      <c r="F30" s="31"/>
      <c r="G30" s="31" t="str">
        <f ca="1">CONCATENATE("z",VLOOKUP(A27+400,Seed!A:C,3,FALSE))</f>
        <v>z1503</v>
      </c>
      <c r="H30" s="35"/>
      <c r="I30" s="35"/>
      <c r="J30" s="35"/>
      <c r="K30" s="3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1"/>
      <c r="AK30" s="34">
        <f ca="1">A30</f>
        <v>2</v>
      </c>
      <c r="AL30" s="34" t="str">
        <f ca="1">B30</f>
        <v>673</v>
      </c>
      <c r="AM30" s="34" t="str">
        <f ca="1">C30</f>
        <v>1503</v>
      </c>
      <c r="AN30" s="31"/>
      <c r="AO30" s="31"/>
      <c r="AP30" s="31"/>
      <c r="AQ30" s="34" t="str">
        <f ca="1">G30</f>
        <v>z1503</v>
      </c>
      <c r="AR30" s="35"/>
      <c r="AS30" s="35"/>
      <c r="AT30" s="49"/>
      <c r="AU30" s="49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</row>
    <row r="31" spans="1:70">
      <c r="C31" s="28"/>
      <c r="D31" s="28"/>
      <c r="E31" s="28"/>
      <c r="F31" s="28"/>
      <c r="G31" s="2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1"/>
      <c r="AM31" s="28"/>
      <c r="AN31" s="28"/>
      <c r="AO31" s="28"/>
      <c r="AP31" s="28"/>
      <c r="AQ31" s="28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</row>
    <row r="32" spans="1:70">
      <c r="A32" s="38">
        <f>A27+1</f>
        <v>6</v>
      </c>
      <c r="B32" s="31">
        <f ca="1">VLOOKUP(A32+100,Seed!A:C,3,FALSE)</f>
        <v>3</v>
      </c>
      <c r="C32" s="33" t="str">
        <f ca="1">CONCATENATE(A33," + ",A34)</f>
        <v>3.238 + 2.19</v>
      </c>
      <c r="D32" s="28"/>
      <c r="E32" s="28"/>
      <c r="F32" s="28"/>
      <c r="G32" s="28"/>
      <c r="H32" s="26"/>
      <c r="I32" s="26"/>
      <c r="J32" s="26"/>
      <c r="K32" s="26"/>
      <c r="L32" s="26"/>
      <c r="M32" s="26"/>
      <c r="N32" s="26"/>
      <c r="O32" s="26"/>
      <c r="P32" s="26"/>
      <c r="Q32" s="37"/>
      <c r="R32" s="37"/>
      <c r="S32" s="37"/>
      <c r="T32" s="37"/>
      <c r="U32" s="37"/>
      <c r="V32" s="36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26"/>
      <c r="AI32" s="51"/>
      <c r="AK32" s="38">
        <f>A32</f>
        <v>6</v>
      </c>
      <c r="AL32" s="31">
        <f ca="1">B32</f>
        <v>3</v>
      </c>
      <c r="AM32" s="33" t="str">
        <f ca="1">CONCATENATE(AK33," + ",AK34)</f>
        <v>3.238 + 2.19</v>
      </c>
      <c r="AN32" s="28"/>
      <c r="AO32" s="28"/>
      <c r="AP32" s="28"/>
      <c r="AQ32" s="28"/>
      <c r="AR32" s="26"/>
      <c r="AS32" s="26"/>
      <c r="AT32" s="26"/>
      <c r="AU32" s="26"/>
      <c r="AV32" s="26"/>
      <c r="AW32" s="26"/>
      <c r="AX32" s="26"/>
      <c r="AY32" s="26"/>
      <c r="AZ32" s="26"/>
      <c r="BA32" s="37"/>
      <c r="BB32" s="37"/>
      <c r="BC32" s="37"/>
      <c r="BD32" s="37"/>
      <c r="BE32" s="37"/>
      <c r="BF32" s="36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26"/>
    </row>
    <row r="33" spans="1:70">
      <c r="A33" s="34">
        <f ca="1">VLOOKUP(A32,Seed!A:G,3,FALSE)</f>
        <v>3.238</v>
      </c>
      <c r="B33" s="34" t="str">
        <f ca="1">VLOOKUP(A32+200,Seed!A:C,3,FALSE)</f>
        <v>3238</v>
      </c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  <c r="N33" s="26"/>
      <c r="O33" s="26"/>
      <c r="P33" s="26"/>
      <c r="Q33" s="36"/>
      <c r="R33" s="37"/>
      <c r="S33" s="37"/>
      <c r="T33" s="37"/>
      <c r="U33" s="37"/>
      <c r="V33" s="36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26"/>
      <c r="AI33" s="51"/>
      <c r="AK33" s="34">
        <f ca="1">A33</f>
        <v>3.238</v>
      </c>
      <c r="AL33" s="34" t="str">
        <f ca="1">B33</f>
        <v>3238</v>
      </c>
      <c r="AM33" s="34">
        <f>C33</f>
        <v>0</v>
      </c>
      <c r="AN33" s="28"/>
      <c r="AO33" s="28"/>
      <c r="AP33" s="28"/>
      <c r="AQ33" s="28"/>
      <c r="AR33" s="26"/>
      <c r="AS33" s="26"/>
      <c r="AT33" s="26"/>
      <c r="AU33" s="26"/>
      <c r="AV33" s="26"/>
      <c r="AW33" s="26"/>
      <c r="AX33" s="26"/>
      <c r="AY33" s="26"/>
      <c r="AZ33" s="26"/>
      <c r="BA33" s="36"/>
      <c r="BB33" s="37"/>
      <c r="BC33" s="37"/>
      <c r="BD33" s="37"/>
      <c r="BE33" s="37"/>
      <c r="BF33" s="36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26"/>
    </row>
    <row r="34" spans="1:70">
      <c r="A34" s="34">
        <f ca="1">VLOOKUP(A32,Seed!A:G,5,FALSE)</f>
        <v>2.19</v>
      </c>
      <c r="B34" s="40" t="s">
        <v>4614</v>
      </c>
      <c r="C34" s="57">
        <f ca="1">VLOOKUP(A32,Seed!A:G,7,FALSE)</f>
        <v>5.4279999999999999</v>
      </c>
      <c r="D34" s="57"/>
      <c r="E34" s="57"/>
      <c r="F34" s="57"/>
      <c r="G34" s="57"/>
      <c r="H34" s="57"/>
      <c r="I34" s="57"/>
      <c r="J34" s="26"/>
      <c r="K34" s="26"/>
      <c r="L34" s="26"/>
      <c r="M34" s="26"/>
      <c r="N34" s="26"/>
      <c r="O34" s="26"/>
      <c r="P34" s="26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26"/>
      <c r="AI34" s="51"/>
      <c r="AK34" s="34">
        <f ca="1">A34</f>
        <v>2.19</v>
      </c>
      <c r="AL34" s="40" t="s">
        <v>4614</v>
      </c>
      <c r="AM34" s="57">
        <f ca="1">C34</f>
        <v>5.4279999999999999</v>
      </c>
      <c r="AN34" s="57"/>
      <c r="AO34" s="57"/>
      <c r="AP34" s="57"/>
      <c r="AQ34" s="57"/>
      <c r="AR34" s="57"/>
      <c r="AS34" s="57"/>
      <c r="AT34" s="26"/>
      <c r="AU34" s="26"/>
      <c r="AV34" s="26"/>
      <c r="AW34" s="26"/>
      <c r="AX34" s="26"/>
      <c r="AY34" s="26"/>
      <c r="AZ34" s="26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26"/>
    </row>
    <row r="35" spans="1:70">
      <c r="A35" s="34">
        <f ca="1">VLOOKUP(A32+100,Seed!A:C,3,FALSE)</f>
        <v>3</v>
      </c>
      <c r="B35" s="34" t="str">
        <f ca="1">VLOOKUP(A32+300,Seed!A:C,3,FALSE)</f>
        <v>219x</v>
      </c>
      <c r="C35" s="31" t="str">
        <f ca="1">VLOOKUP(A32+400,Seed!A:C,3,FALSE)</f>
        <v>5428</v>
      </c>
      <c r="D35" s="31"/>
      <c r="E35" s="31"/>
      <c r="F35" s="31"/>
      <c r="G35" s="31" t="str">
        <f ca="1">CONCATENATE("z",VLOOKUP(A32+400,Seed!A:C,3,FALSE))</f>
        <v>z5428</v>
      </c>
      <c r="H35" s="35"/>
      <c r="I35" s="35"/>
      <c r="J35" s="35"/>
      <c r="K35" s="3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1"/>
      <c r="AK35" s="34">
        <f ca="1">A35</f>
        <v>3</v>
      </c>
      <c r="AL35" s="34" t="str">
        <f ca="1">B35</f>
        <v>219x</v>
      </c>
      <c r="AM35" s="34" t="str">
        <f ca="1">C35</f>
        <v>5428</v>
      </c>
      <c r="AN35" s="31"/>
      <c r="AO35" s="31"/>
      <c r="AP35" s="31"/>
      <c r="AQ35" s="34" t="str">
        <f ca="1">G35</f>
        <v>z5428</v>
      </c>
      <c r="AR35" s="35"/>
      <c r="AS35" s="35"/>
      <c r="AT35" s="49"/>
      <c r="AU35" s="49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</row>
    <row r="36" spans="1:70">
      <c r="A36" s="34"/>
      <c r="B36" s="34"/>
      <c r="C36" s="31"/>
      <c r="D36" s="31"/>
      <c r="E36" s="31"/>
      <c r="F36" s="31"/>
      <c r="G36" s="31"/>
      <c r="H36" s="35"/>
      <c r="I36" s="35"/>
      <c r="J36" s="35"/>
      <c r="K36" s="3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1"/>
      <c r="AK36" s="34"/>
      <c r="AL36" s="34"/>
      <c r="AM36" s="34"/>
      <c r="AN36" s="31"/>
      <c r="AO36" s="31"/>
      <c r="AP36" s="31"/>
      <c r="AQ36" s="34"/>
      <c r="AR36" s="35"/>
      <c r="AS36" s="35"/>
      <c r="AT36" s="49"/>
      <c r="AU36" s="49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</row>
    <row r="37" spans="1:70">
      <c r="A37" s="34"/>
      <c r="B37" s="34"/>
      <c r="C37" s="31"/>
      <c r="D37" s="31"/>
      <c r="E37" s="31"/>
      <c r="F37" s="31"/>
      <c r="G37" s="31"/>
      <c r="H37" s="35"/>
      <c r="I37" s="35"/>
      <c r="J37" s="35"/>
      <c r="K37" s="3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34"/>
      <c r="AL37" s="34"/>
      <c r="AM37" s="34"/>
      <c r="AN37" s="31"/>
      <c r="AO37" s="31"/>
      <c r="AP37" s="31"/>
      <c r="AQ37" s="34"/>
      <c r="AR37" s="35"/>
      <c r="AS37" s="35"/>
      <c r="AT37" s="49"/>
      <c r="AU37" s="49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</row>
    <row r="38" spans="1:70">
      <c r="A38" s="34"/>
      <c r="B38" s="34"/>
      <c r="C38" s="31"/>
      <c r="D38" s="31"/>
      <c r="E38" s="31"/>
      <c r="F38" s="31"/>
      <c r="G38" s="31"/>
      <c r="H38" s="35"/>
      <c r="I38" s="35"/>
      <c r="J38" s="35"/>
      <c r="K38" s="3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34"/>
      <c r="AL38" s="34"/>
      <c r="AM38" s="34"/>
      <c r="AN38" s="31"/>
      <c r="AO38" s="31"/>
      <c r="AP38" s="31"/>
      <c r="AQ38" s="34"/>
      <c r="AR38" s="35"/>
      <c r="AS38" s="35"/>
      <c r="AT38" s="49"/>
      <c r="AU38" s="49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</row>
    <row r="39" spans="1:70">
      <c r="C39" s="28"/>
      <c r="D39" s="28"/>
      <c r="E39" s="28"/>
      <c r="F39" s="28"/>
      <c r="G39" s="28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</row>
    <row r="40" spans="1:70">
      <c r="A40" s="38">
        <f>A32+1</f>
        <v>7</v>
      </c>
      <c r="B40" s="31">
        <f ca="1">VLOOKUP(A40+100,Seed!A:C,3,FALSE)</f>
        <v>3</v>
      </c>
      <c r="C40" s="33" t="str">
        <f ca="1">CONCATENATE(A41," + ",A42)</f>
        <v>0.011 + 9</v>
      </c>
      <c r="D40" s="28"/>
      <c r="E40" s="28"/>
      <c r="F40" s="28"/>
      <c r="G40" s="28"/>
      <c r="H40" s="26"/>
      <c r="I40" s="26"/>
      <c r="J40" s="26"/>
      <c r="K40" s="26"/>
      <c r="L40" s="26"/>
      <c r="M40" s="26"/>
      <c r="N40" s="26"/>
      <c r="O40" s="26"/>
      <c r="P40" s="26"/>
      <c r="Q40" s="37"/>
      <c r="R40" s="37"/>
      <c r="S40" s="37"/>
      <c r="T40" s="37"/>
      <c r="U40" s="37"/>
      <c r="V40" s="36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26"/>
      <c r="AI40" s="51"/>
      <c r="AK40" s="38">
        <f>A40</f>
        <v>7</v>
      </c>
      <c r="AL40" s="31">
        <f ca="1">B40</f>
        <v>3</v>
      </c>
      <c r="AM40" s="33" t="str">
        <f ca="1">CONCATENATE(AK41," + ",AK42)</f>
        <v>0.011 + 9</v>
      </c>
      <c r="AN40" s="28"/>
      <c r="AO40" s="28"/>
      <c r="AP40" s="28"/>
      <c r="AQ40" s="28"/>
      <c r="AR40" s="26"/>
      <c r="AS40" s="26"/>
      <c r="AT40" s="26"/>
      <c r="AU40" s="26"/>
      <c r="AV40" s="26"/>
      <c r="AW40" s="26"/>
      <c r="AX40" s="26"/>
      <c r="AY40" s="26"/>
      <c r="AZ40" s="26"/>
      <c r="BA40" s="37"/>
      <c r="BB40" s="37"/>
      <c r="BC40" s="37"/>
      <c r="BD40" s="37"/>
      <c r="BE40" s="37"/>
      <c r="BF40" s="36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26"/>
    </row>
    <row r="41" spans="1:70">
      <c r="A41" s="34">
        <f ca="1">VLOOKUP(A40,Seed!A:G,3,FALSE)</f>
        <v>1.0999999999999999E-2</v>
      </c>
      <c r="B41" s="34" t="str">
        <f ca="1">VLOOKUP(A40+200,Seed!A:C,3,FALSE)</f>
        <v>0011</v>
      </c>
      <c r="C41" s="28"/>
      <c r="D41" s="28"/>
      <c r="E41" s="28"/>
      <c r="F41" s="28"/>
      <c r="G41" s="28"/>
      <c r="H41" s="26"/>
      <c r="I41" s="26"/>
      <c r="J41" s="26"/>
      <c r="K41" s="26"/>
      <c r="L41" s="26"/>
      <c r="M41" s="26"/>
      <c r="N41" s="26"/>
      <c r="O41" s="26"/>
      <c r="P41" s="26"/>
      <c r="Q41" s="36"/>
      <c r="R41" s="37"/>
      <c r="S41" s="37"/>
      <c r="T41" s="37"/>
      <c r="U41" s="37"/>
      <c r="V41" s="36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26"/>
      <c r="AI41" s="51"/>
      <c r="AK41" s="34">
        <f ca="1">A41</f>
        <v>1.0999999999999999E-2</v>
      </c>
      <c r="AL41" s="34" t="str">
        <f ca="1">B41</f>
        <v>0011</v>
      </c>
      <c r="AM41" s="34">
        <f>C41</f>
        <v>0</v>
      </c>
      <c r="AN41" s="28"/>
      <c r="AO41" s="28"/>
      <c r="AP41" s="28"/>
      <c r="AQ41" s="28"/>
      <c r="AR41" s="26"/>
      <c r="AS41" s="26"/>
      <c r="AT41" s="26"/>
      <c r="AU41" s="26"/>
      <c r="AV41" s="26"/>
      <c r="AW41" s="26"/>
      <c r="AX41" s="26"/>
      <c r="AY41" s="26"/>
      <c r="AZ41" s="26"/>
      <c r="BA41" s="36"/>
      <c r="BB41" s="37"/>
      <c r="BC41" s="37"/>
      <c r="BD41" s="37"/>
      <c r="BE41" s="37"/>
      <c r="BF41" s="36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26"/>
    </row>
    <row r="42" spans="1:70">
      <c r="A42" s="34">
        <f ca="1">VLOOKUP(A40,Seed!A:G,5,FALSE)</f>
        <v>9</v>
      </c>
      <c r="B42" s="40" t="s">
        <v>4614</v>
      </c>
      <c r="C42" s="57">
        <f ca="1">VLOOKUP(A40,Seed!A:G,7,FALSE)</f>
        <v>9.0109999999999992</v>
      </c>
      <c r="D42" s="57"/>
      <c r="E42" s="57"/>
      <c r="F42" s="57"/>
      <c r="G42" s="57"/>
      <c r="H42" s="57"/>
      <c r="I42" s="57"/>
      <c r="J42" s="26"/>
      <c r="K42" s="26"/>
      <c r="L42" s="26"/>
      <c r="M42" s="26"/>
      <c r="N42" s="26"/>
      <c r="O42" s="26"/>
      <c r="P42" s="2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26"/>
      <c r="AI42" s="51"/>
      <c r="AK42" s="34">
        <f ca="1">A42</f>
        <v>9</v>
      </c>
      <c r="AL42" s="40" t="s">
        <v>4614</v>
      </c>
      <c r="AM42" s="57">
        <f ca="1">C42</f>
        <v>9.0109999999999992</v>
      </c>
      <c r="AN42" s="57"/>
      <c r="AO42" s="57"/>
      <c r="AP42" s="57"/>
      <c r="AQ42" s="57"/>
      <c r="AR42" s="57"/>
      <c r="AS42" s="57"/>
      <c r="AT42" s="26"/>
      <c r="AU42" s="26"/>
      <c r="AV42" s="26"/>
      <c r="AW42" s="26"/>
      <c r="AX42" s="26"/>
      <c r="AY42" s="26"/>
      <c r="AZ42" s="26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26"/>
    </row>
    <row r="43" spans="1:70">
      <c r="A43" s="34">
        <f ca="1">VLOOKUP(A40+100,Seed!A:C,3,FALSE)</f>
        <v>3</v>
      </c>
      <c r="B43" s="34" t="str">
        <f ca="1">VLOOKUP(A40+300,Seed!A:C,3,FALSE)</f>
        <v>9xxx</v>
      </c>
      <c r="C43" s="31" t="str">
        <f ca="1">VLOOKUP(A40+400,Seed!A:C,3,FALSE)</f>
        <v>9011</v>
      </c>
      <c r="D43" s="31"/>
      <c r="E43" s="31"/>
      <c r="F43" s="31"/>
      <c r="G43" s="31" t="str">
        <f ca="1">CONCATENATE("z",VLOOKUP(A40+400,Seed!A:C,3,FALSE))</f>
        <v>z9011</v>
      </c>
      <c r="H43" s="35"/>
      <c r="I43" s="35"/>
      <c r="J43" s="35"/>
      <c r="K43" s="3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51"/>
      <c r="AK43" s="34">
        <f ca="1">A43</f>
        <v>3</v>
      </c>
      <c r="AL43" s="34" t="str">
        <f ca="1">B43</f>
        <v>9xxx</v>
      </c>
      <c r="AM43" s="34" t="str">
        <f ca="1">C43</f>
        <v>9011</v>
      </c>
      <c r="AN43" s="31"/>
      <c r="AO43" s="31"/>
      <c r="AP43" s="31"/>
      <c r="AQ43" s="34" t="str">
        <f ca="1">G43</f>
        <v>z9011</v>
      </c>
      <c r="AR43" s="35"/>
      <c r="AS43" s="35"/>
      <c r="AT43" s="49"/>
      <c r="AU43" s="49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</row>
    <row r="44" spans="1:70">
      <c r="C44" s="28"/>
      <c r="D44" s="28"/>
      <c r="E44" s="28"/>
      <c r="F44" s="28"/>
      <c r="G44" s="28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51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</row>
    <row r="45" spans="1:70">
      <c r="A45" s="38">
        <f>A40+1</f>
        <v>8</v>
      </c>
      <c r="B45" s="31">
        <f ca="1">VLOOKUP(A45+100,Seed!A:C,3,FALSE)</f>
        <v>3</v>
      </c>
      <c r="C45" s="33" t="str">
        <f ca="1">CONCATENATE(A46," + ",A47)</f>
        <v>0.04 + 0.016</v>
      </c>
      <c r="D45" s="28"/>
      <c r="E45" s="28"/>
      <c r="F45" s="28"/>
      <c r="G45" s="28"/>
      <c r="H45" s="26"/>
      <c r="I45" s="26"/>
      <c r="J45" s="26"/>
      <c r="K45" s="26"/>
      <c r="L45" s="26"/>
      <c r="M45" s="26"/>
      <c r="N45" s="26"/>
      <c r="O45" s="26"/>
      <c r="P45" s="26"/>
      <c r="Q45" s="37"/>
      <c r="R45" s="37"/>
      <c r="S45" s="37"/>
      <c r="T45" s="37"/>
      <c r="U45" s="37"/>
      <c r="V45" s="36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26"/>
      <c r="AI45" s="51"/>
      <c r="AK45" s="38">
        <f>A45</f>
        <v>8</v>
      </c>
      <c r="AL45" s="31">
        <f ca="1">B45</f>
        <v>3</v>
      </c>
      <c r="AM45" s="33" t="str">
        <f ca="1">CONCATENATE(AK46," + ",AK47)</f>
        <v>0.04 + 0.016</v>
      </c>
      <c r="AN45" s="28"/>
      <c r="AO45" s="28"/>
      <c r="AP45" s="28"/>
      <c r="AQ45" s="28"/>
      <c r="AR45" s="26"/>
      <c r="AS45" s="26"/>
      <c r="AT45" s="26"/>
      <c r="AU45" s="26"/>
      <c r="AV45" s="26"/>
      <c r="AW45" s="26"/>
      <c r="AX45" s="26"/>
      <c r="AY45" s="26"/>
      <c r="AZ45" s="26"/>
      <c r="BA45" s="37"/>
      <c r="BB45" s="37"/>
      <c r="BC45" s="37"/>
      <c r="BD45" s="37"/>
      <c r="BE45" s="37"/>
      <c r="BF45" s="36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26"/>
    </row>
    <row r="46" spans="1:70">
      <c r="A46" s="34">
        <f ca="1">VLOOKUP(A45,Seed!A:G,3,FALSE)</f>
        <v>0.04</v>
      </c>
      <c r="B46" s="34" t="str">
        <f ca="1">VLOOKUP(A45+200,Seed!A:C,3,FALSE)</f>
        <v>004x</v>
      </c>
      <c r="C46" s="28"/>
      <c r="D46" s="28"/>
      <c r="E46" s="28"/>
      <c r="F46" s="28"/>
      <c r="G46" s="28"/>
      <c r="H46" s="26"/>
      <c r="I46" s="26"/>
      <c r="J46" s="26"/>
      <c r="K46" s="26"/>
      <c r="L46" s="26"/>
      <c r="M46" s="26"/>
      <c r="N46" s="26"/>
      <c r="O46" s="26"/>
      <c r="P46" s="26"/>
      <c r="Q46" s="36"/>
      <c r="R46" s="37"/>
      <c r="S46" s="37"/>
      <c r="T46" s="37"/>
      <c r="U46" s="37"/>
      <c r="V46" s="36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26"/>
      <c r="AI46" s="51"/>
      <c r="AK46" s="34">
        <f ca="1">A46</f>
        <v>0.04</v>
      </c>
      <c r="AL46" s="34" t="str">
        <f ca="1">B46</f>
        <v>004x</v>
      </c>
      <c r="AM46" s="34">
        <f>C46</f>
        <v>0</v>
      </c>
      <c r="AN46" s="28"/>
      <c r="AO46" s="28"/>
      <c r="AP46" s="28"/>
      <c r="AQ46" s="28"/>
      <c r="AR46" s="26"/>
      <c r="AS46" s="26"/>
      <c r="AT46" s="26"/>
      <c r="AU46" s="26"/>
      <c r="AV46" s="26"/>
      <c r="AW46" s="26"/>
      <c r="AX46" s="26"/>
      <c r="AY46" s="26"/>
      <c r="AZ46" s="26"/>
      <c r="BA46" s="36"/>
      <c r="BB46" s="37"/>
      <c r="BC46" s="37"/>
      <c r="BD46" s="37"/>
      <c r="BE46" s="37"/>
      <c r="BF46" s="36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26"/>
    </row>
    <row r="47" spans="1:70">
      <c r="A47" s="34">
        <f ca="1">VLOOKUP(A45,Seed!A:G,5,FALSE)</f>
        <v>1.6E-2</v>
      </c>
      <c r="B47" s="40" t="s">
        <v>4614</v>
      </c>
      <c r="C47" s="57">
        <f ca="1">VLOOKUP(A45,Seed!A:G,7,FALSE)</f>
        <v>5.6000000000000001E-2</v>
      </c>
      <c r="D47" s="57"/>
      <c r="E47" s="57"/>
      <c r="F47" s="57"/>
      <c r="G47" s="57"/>
      <c r="H47" s="57"/>
      <c r="I47" s="57"/>
      <c r="J47" s="26"/>
      <c r="K47" s="26"/>
      <c r="L47" s="26"/>
      <c r="M47" s="26"/>
      <c r="N47" s="26"/>
      <c r="O47" s="26"/>
      <c r="P47" s="2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26"/>
      <c r="AI47" s="51"/>
      <c r="AK47" s="34">
        <f ca="1">A47</f>
        <v>1.6E-2</v>
      </c>
      <c r="AL47" s="40" t="s">
        <v>4614</v>
      </c>
      <c r="AM47" s="57">
        <f ca="1">C47</f>
        <v>5.6000000000000001E-2</v>
      </c>
      <c r="AN47" s="57"/>
      <c r="AO47" s="57"/>
      <c r="AP47" s="57"/>
      <c r="AQ47" s="57"/>
      <c r="AR47" s="57"/>
      <c r="AS47" s="57"/>
      <c r="AT47" s="26"/>
      <c r="AU47" s="26"/>
      <c r="AV47" s="26"/>
      <c r="AW47" s="26"/>
      <c r="AX47" s="26"/>
      <c r="AY47" s="26"/>
      <c r="AZ47" s="26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26"/>
    </row>
    <row r="48" spans="1:70">
      <c r="A48" s="34">
        <f ca="1">VLOOKUP(A45+100,Seed!A:C,3,FALSE)</f>
        <v>3</v>
      </c>
      <c r="B48" s="34" t="str">
        <f ca="1">VLOOKUP(A45+300,Seed!A:C,3,FALSE)</f>
        <v>0016</v>
      </c>
      <c r="C48" s="31" t="str">
        <f ca="1">VLOOKUP(A45+400,Seed!A:C,3,FALSE)</f>
        <v>0056</v>
      </c>
      <c r="D48" s="31"/>
      <c r="E48" s="31"/>
      <c r="F48" s="31"/>
      <c r="G48" s="31" t="str">
        <f ca="1">CONCATENATE("z",VLOOKUP(A45+400,Seed!A:C,3,FALSE))</f>
        <v>z0056</v>
      </c>
      <c r="H48" s="35"/>
      <c r="I48" s="35"/>
      <c r="J48" s="35"/>
      <c r="K48" s="3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51"/>
      <c r="AK48" s="34">
        <f ca="1">A48</f>
        <v>3</v>
      </c>
      <c r="AL48" s="34" t="str">
        <f ca="1">B48</f>
        <v>0016</v>
      </c>
      <c r="AM48" s="34" t="str">
        <f ca="1">C48</f>
        <v>0056</v>
      </c>
      <c r="AN48" s="31"/>
      <c r="AO48" s="31"/>
      <c r="AP48" s="31"/>
      <c r="AQ48" s="34" t="str">
        <f ca="1">G48</f>
        <v>z0056</v>
      </c>
      <c r="AR48" s="35"/>
      <c r="AS48" s="35"/>
      <c r="AT48" s="49"/>
      <c r="AU48" s="49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</row>
    <row r="49" spans="1:70">
      <c r="C49" s="28"/>
      <c r="D49" s="28"/>
      <c r="E49" s="28"/>
      <c r="F49" s="28"/>
      <c r="G49" s="28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51"/>
      <c r="AM49" s="28"/>
      <c r="AN49" s="28"/>
      <c r="AO49" s="28"/>
      <c r="AP49" s="28"/>
      <c r="AQ49" s="28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</row>
    <row r="50" spans="1:70">
      <c r="A50" s="38">
        <f>A45+1</f>
        <v>9</v>
      </c>
      <c r="B50" s="31">
        <f ca="1">VLOOKUP(A50+100,Seed!A:C,3,FALSE)</f>
        <v>2</v>
      </c>
      <c r="C50" s="33" t="str">
        <f ca="1">CONCATENATE(A51," + ",A52)</f>
        <v>25.22 + 74.9</v>
      </c>
      <c r="D50" s="28"/>
      <c r="E50" s="28"/>
      <c r="F50" s="28"/>
      <c r="G50" s="28"/>
      <c r="H50" s="26"/>
      <c r="I50" s="26"/>
      <c r="J50" s="26"/>
      <c r="K50" s="26"/>
      <c r="L50" s="26"/>
      <c r="M50" s="26"/>
      <c r="N50" s="26"/>
      <c r="O50" s="26"/>
      <c r="P50" s="26"/>
      <c r="Q50" s="37"/>
      <c r="R50" s="37"/>
      <c r="S50" s="37"/>
      <c r="T50" s="37"/>
      <c r="U50" s="37"/>
      <c r="V50" s="36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26"/>
      <c r="AI50" s="51"/>
      <c r="AK50" s="38">
        <f>A50</f>
        <v>9</v>
      </c>
      <c r="AL50" s="31">
        <f ca="1">B50</f>
        <v>2</v>
      </c>
      <c r="AM50" s="33" t="str">
        <f ca="1">CONCATENATE(AK51," + ",AK52)</f>
        <v>25.22 + 74.9</v>
      </c>
      <c r="AN50" s="28"/>
      <c r="AO50" s="28"/>
      <c r="AP50" s="28"/>
      <c r="AQ50" s="28"/>
      <c r="AR50" s="26"/>
      <c r="AS50" s="26"/>
      <c r="AT50" s="26"/>
      <c r="AU50" s="26"/>
      <c r="AV50" s="26"/>
      <c r="AW50" s="26"/>
      <c r="AX50" s="26"/>
      <c r="AY50" s="26"/>
      <c r="AZ50" s="26"/>
      <c r="BA50" s="37"/>
      <c r="BB50" s="37"/>
      <c r="BC50" s="37"/>
      <c r="BD50" s="37"/>
      <c r="BE50" s="37"/>
      <c r="BF50" s="36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26"/>
    </row>
    <row r="51" spans="1:70">
      <c r="A51" s="34">
        <f ca="1">VLOOKUP(A50,Seed!A:G,3,FALSE)</f>
        <v>25.22</v>
      </c>
      <c r="B51" s="34" t="str">
        <f ca="1">VLOOKUP(A50+200,Seed!A:C,3,FALSE)</f>
        <v>2522</v>
      </c>
      <c r="C51" s="28"/>
      <c r="D51" s="28"/>
      <c r="E51" s="28"/>
      <c r="F51" s="28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36"/>
      <c r="R51" s="37"/>
      <c r="S51" s="37"/>
      <c r="T51" s="37"/>
      <c r="U51" s="37"/>
      <c r="V51" s="36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26"/>
      <c r="AI51" s="51"/>
      <c r="AK51" s="34">
        <f ca="1">A51</f>
        <v>25.22</v>
      </c>
      <c r="AL51" s="34" t="str">
        <f ca="1">B51</f>
        <v>2522</v>
      </c>
      <c r="AM51" s="34">
        <f>C51</f>
        <v>0</v>
      </c>
      <c r="AN51" s="28"/>
      <c r="AO51" s="28"/>
      <c r="AP51" s="28"/>
      <c r="AQ51" s="28"/>
      <c r="AR51" s="26"/>
      <c r="AS51" s="26"/>
      <c r="AT51" s="26"/>
      <c r="AU51" s="26"/>
      <c r="AV51" s="26"/>
      <c r="AW51" s="26"/>
      <c r="AX51" s="26"/>
      <c r="AY51" s="26"/>
      <c r="AZ51" s="26"/>
      <c r="BA51" s="36"/>
      <c r="BB51" s="37"/>
      <c r="BC51" s="37"/>
      <c r="BD51" s="37"/>
      <c r="BE51" s="37"/>
      <c r="BF51" s="36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26"/>
    </row>
    <row r="52" spans="1:70">
      <c r="A52" s="34">
        <f ca="1">VLOOKUP(A50,Seed!A:G,5,FALSE)</f>
        <v>74.900000000000006</v>
      </c>
      <c r="B52" s="40" t="s">
        <v>4614</v>
      </c>
      <c r="C52" s="57">
        <f ca="1">VLOOKUP(A50,Seed!A:G,7,FALSE)</f>
        <v>100.12</v>
      </c>
      <c r="D52" s="57"/>
      <c r="E52" s="57"/>
      <c r="F52" s="57"/>
      <c r="G52" s="57"/>
      <c r="H52" s="57"/>
      <c r="I52" s="57"/>
      <c r="J52" s="26"/>
      <c r="K52" s="26"/>
      <c r="L52" s="26"/>
      <c r="M52" s="26"/>
      <c r="N52" s="26"/>
      <c r="O52" s="26"/>
      <c r="P52" s="26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26"/>
      <c r="AI52" s="51"/>
      <c r="AK52" s="34">
        <f ca="1">A52</f>
        <v>74.900000000000006</v>
      </c>
      <c r="AL52" s="40" t="s">
        <v>4614</v>
      </c>
      <c r="AM52" s="57">
        <f ca="1">C52</f>
        <v>100.12</v>
      </c>
      <c r="AN52" s="57"/>
      <c r="AO52" s="57"/>
      <c r="AP52" s="57"/>
      <c r="AQ52" s="57"/>
      <c r="AR52" s="57"/>
      <c r="AS52" s="57"/>
      <c r="AT52" s="26"/>
      <c r="AU52" s="26"/>
      <c r="AV52" s="26"/>
      <c r="AW52" s="26"/>
      <c r="AX52" s="26"/>
      <c r="AY52" s="26"/>
      <c r="AZ52" s="26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26"/>
    </row>
    <row r="53" spans="1:70">
      <c r="A53" s="34">
        <f ca="1">VLOOKUP(A50+100,Seed!A:C,3,FALSE)</f>
        <v>2</v>
      </c>
      <c r="B53" s="34" t="str">
        <f ca="1">VLOOKUP(A50+300,Seed!A:C,3,FALSE)</f>
        <v>749x</v>
      </c>
      <c r="C53" s="31" t="str">
        <f ca="1">VLOOKUP(A50+400,Seed!A:C,3,FALSE)</f>
        <v>10012</v>
      </c>
      <c r="D53" s="31"/>
      <c r="E53" s="31"/>
      <c r="F53" s="31"/>
      <c r="G53" s="31" t="str">
        <f ca="1">CONCATENATE("z",VLOOKUP(A50+400,Seed!A:C,3,FALSE))</f>
        <v>z10012</v>
      </c>
      <c r="H53" s="35"/>
      <c r="I53" s="35"/>
      <c r="J53" s="35"/>
      <c r="K53" s="3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51"/>
      <c r="AK53" s="34">
        <f ca="1">A53</f>
        <v>2</v>
      </c>
      <c r="AL53" s="34" t="str">
        <f ca="1">B53</f>
        <v>749x</v>
      </c>
      <c r="AM53" s="34" t="str">
        <f ca="1">C53</f>
        <v>10012</v>
      </c>
      <c r="AN53" s="31"/>
      <c r="AO53" s="31"/>
      <c r="AP53" s="31"/>
      <c r="AQ53" s="34" t="str">
        <f ca="1">G53</f>
        <v>z10012</v>
      </c>
      <c r="AR53" s="35"/>
      <c r="AS53" s="35"/>
      <c r="AT53" s="49"/>
      <c r="AU53" s="49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</row>
    <row r="54" spans="1:70">
      <c r="C54" s="28"/>
      <c r="D54" s="28"/>
      <c r="E54" s="28"/>
      <c r="F54" s="28"/>
      <c r="G54" s="28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51"/>
      <c r="AM54" s="28"/>
      <c r="AN54" s="28"/>
      <c r="AO54" s="28"/>
      <c r="AP54" s="28"/>
      <c r="AQ54" s="28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</row>
    <row r="55" spans="1:70">
      <c r="A55" s="27">
        <f>A50+1</f>
        <v>10</v>
      </c>
      <c r="B55" s="31">
        <f ca="1">VLOOKUP(A55+100,Seed!A:C,3,FALSE)</f>
        <v>3</v>
      </c>
      <c r="C55" s="33" t="str">
        <f ca="1">CONCATENATE(A56," + ",A57)</f>
        <v>5955 + 0.071</v>
      </c>
      <c r="D55" s="28"/>
      <c r="E55" s="28"/>
      <c r="F55" s="28"/>
      <c r="G55" s="28"/>
      <c r="H55" s="26"/>
      <c r="I55" s="26"/>
      <c r="J55" s="26"/>
      <c r="K55" s="26"/>
      <c r="L55" s="26"/>
      <c r="M55" s="26"/>
      <c r="N55" s="26"/>
      <c r="O55" s="26"/>
      <c r="P55" s="26"/>
      <c r="Q55" s="37"/>
      <c r="R55" s="37"/>
      <c r="S55" s="37"/>
      <c r="T55" s="37"/>
      <c r="U55" s="37"/>
      <c r="V55" s="36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26"/>
      <c r="AI55" s="51"/>
      <c r="AK55" s="27">
        <f>A55</f>
        <v>10</v>
      </c>
      <c r="AL55" s="31">
        <f ca="1">B55</f>
        <v>3</v>
      </c>
      <c r="AM55" s="33" t="str">
        <f ca="1">CONCATENATE(AK56," + ",AK57)</f>
        <v>5955 + 0.071</v>
      </c>
      <c r="AN55" s="28"/>
      <c r="AO55" s="28"/>
      <c r="AP55" s="28"/>
      <c r="AQ55" s="28"/>
      <c r="AR55" s="26"/>
      <c r="AS55" s="26"/>
      <c r="AT55" s="26"/>
      <c r="AU55" s="26"/>
      <c r="AV55" s="26"/>
      <c r="AW55" s="26"/>
      <c r="AX55" s="26"/>
      <c r="AY55" s="26"/>
      <c r="AZ55" s="26"/>
      <c r="BA55" s="37"/>
      <c r="BB55" s="37"/>
      <c r="BC55" s="37"/>
      <c r="BD55" s="37"/>
      <c r="BE55" s="37"/>
      <c r="BF55" s="36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26"/>
    </row>
    <row r="56" spans="1:70">
      <c r="A56" s="34">
        <f ca="1">VLOOKUP(A55,Seed!A:G,3,FALSE)</f>
        <v>5955</v>
      </c>
      <c r="B56" s="34" t="str">
        <f ca="1">VLOOKUP(A55+200,Seed!A:C,3,FALSE)</f>
        <v>5955xxx</v>
      </c>
      <c r="C56" s="28"/>
      <c r="D56" s="28"/>
      <c r="E56" s="28"/>
      <c r="F56" s="28"/>
      <c r="G56" s="28"/>
      <c r="H56" s="26"/>
      <c r="I56" s="26"/>
      <c r="J56" s="26"/>
      <c r="K56" s="26"/>
      <c r="L56" s="26"/>
      <c r="M56" s="26"/>
      <c r="N56" s="26"/>
      <c r="O56" s="26"/>
      <c r="P56" s="26"/>
      <c r="Q56" s="36"/>
      <c r="R56" s="37"/>
      <c r="S56" s="37"/>
      <c r="T56" s="37"/>
      <c r="U56" s="37"/>
      <c r="V56" s="36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26"/>
      <c r="AI56" s="51"/>
      <c r="AK56" s="34">
        <f ca="1">A56</f>
        <v>5955</v>
      </c>
      <c r="AL56" s="34" t="str">
        <f ca="1">B56</f>
        <v>5955xxx</v>
      </c>
      <c r="AM56" s="34">
        <f>C56</f>
        <v>0</v>
      </c>
      <c r="AN56" s="28"/>
      <c r="AO56" s="28"/>
      <c r="AP56" s="28"/>
      <c r="AQ56" s="28"/>
      <c r="AR56" s="26"/>
      <c r="AS56" s="26"/>
      <c r="AT56" s="26"/>
      <c r="AU56" s="26"/>
      <c r="AV56" s="26"/>
      <c r="AW56" s="26"/>
      <c r="AX56" s="26"/>
      <c r="AY56" s="26"/>
      <c r="AZ56" s="26"/>
      <c r="BA56" s="36"/>
      <c r="BB56" s="37"/>
      <c r="BC56" s="37"/>
      <c r="BD56" s="37"/>
      <c r="BE56" s="37"/>
      <c r="BF56" s="36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26"/>
    </row>
    <row r="57" spans="1:70">
      <c r="A57" s="34">
        <f ca="1">VLOOKUP(A55,Seed!A:G,5,FALSE)</f>
        <v>7.0999999999999994E-2</v>
      </c>
      <c r="B57" s="40" t="s">
        <v>4614</v>
      </c>
      <c r="C57" s="57">
        <f ca="1">VLOOKUP(A55,Seed!A:G,7,FALSE)</f>
        <v>5955.0709999999999</v>
      </c>
      <c r="D57" s="57"/>
      <c r="E57" s="57"/>
      <c r="F57" s="57"/>
      <c r="G57" s="57"/>
      <c r="H57" s="57"/>
      <c r="I57" s="57"/>
      <c r="J57" s="26"/>
      <c r="K57" s="26"/>
      <c r="L57" s="26"/>
      <c r="M57" s="26"/>
      <c r="N57" s="26"/>
      <c r="O57" s="26"/>
      <c r="P57" s="26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26"/>
      <c r="AI57" s="51"/>
      <c r="AK57" s="34">
        <f ca="1">A57</f>
        <v>7.0999999999999994E-2</v>
      </c>
      <c r="AL57" s="40" t="s">
        <v>4614</v>
      </c>
      <c r="AM57" s="57">
        <f ca="1">C57</f>
        <v>5955.0709999999999</v>
      </c>
      <c r="AN57" s="57"/>
      <c r="AO57" s="57"/>
      <c r="AP57" s="57"/>
      <c r="AQ57" s="57"/>
      <c r="AR57" s="57"/>
      <c r="AS57" s="57"/>
      <c r="AT57" s="26"/>
      <c r="AU57" s="26"/>
      <c r="AV57" s="26"/>
      <c r="AW57" s="26"/>
      <c r="AX57" s="26"/>
      <c r="AY57" s="26"/>
      <c r="AZ57" s="26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26"/>
    </row>
    <row r="58" spans="1:70">
      <c r="A58" s="34">
        <f ca="1">VLOOKUP(A55+100,Seed!A:C,3,FALSE)</f>
        <v>3</v>
      </c>
      <c r="B58" s="34" t="str">
        <f ca="1">VLOOKUP(A55+300,Seed!A:C,3,FALSE)</f>
        <v>0071</v>
      </c>
      <c r="C58" s="31" t="str">
        <f ca="1">VLOOKUP(A55+400,Seed!A:C,3,FALSE)</f>
        <v>5955071</v>
      </c>
      <c r="D58" s="31"/>
      <c r="E58" s="31"/>
      <c r="F58" s="31"/>
      <c r="G58" s="31" t="str">
        <f ca="1">CONCATENATE("z",VLOOKUP(A55+400,Seed!A:C,3,FALSE))</f>
        <v>z5955071</v>
      </c>
      <c r="H58" s="35"/>
      <c r="I58" s="35"/>
      <c r="J58" s="35"/>
      <c r="K58" s="3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51"/>
      <c r="AK58" s="34">
        <f ca="1">A58</f>
        <v>3</v>
      </c>
      <c r="AL58" s="34" t="str">
        <f ca="1">B58</f>
        <v>0071</v>
      </c>
      <c r="AM58" s="34" t="str">
        <f ca="1">C58</f>
        <v>5955071</v>
      </c>
      <c r="AN58" s="31"/>
      <c r="AO58" s="31"/>
      <c r="AP58" s="31"/>
      <c r="AQ58" s="34" t="str">
        <f ca="1">G58</f>
        <v>z5955071</v>
      </c>
      <c r="AR58" s="35"/>
      <c r="AS58" s="35"/>
      <c r="AT58" s="49"/>
      <c r="AU58" s="49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</row>
    <row r="59" spans="1:70">
      <c r="C59" s="28"/>
      <c r="D59" s="28"/>
      <c r="E59" s="28"/>
      <c r="F59" s="28"/>
      <c r="G59" s="28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51"/>
      <c r="AM59" s="28"/>
      <c r="AN59" s="28"/>
      <c r="AO59" s="28"/>
      <c r="AP59" s="28"/>
      <c r="AQ59" s="28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</row>
    <row r="60" spans="1:70">
      <c r="A60" s="27">
        <f>A55+1</f>
        <v>11</v>
      </c>
      <c r="B60" s="31">
        <f ca="1">VLOOKUP(A60+100,Seed!A:C,3,FALSE)</f>
        <v>3</v>
      </c>
      <c r="C60" s="33" t="str">
        <f ca="1">CONCATENATE(A61," + ",A62)</f>
        <v>0.009 + 769</v>
      </c>
      <c r="D60" s="28"/>
      <c r="E60" s="28"/>
      <c r="F60" s="28"/>
      <c r="G60" s="28"/>
      <c r="H60" s="26"/>
      <c r="I60" s="26"/>
      <c r="J60" s="26"/>
      <c r="K60" s="26"/>
      <c r="L60" s="26"/>
      <c r="M60" s="26"/>
      <c r="N60" s="26"/>
      <c r="O60" s="26"/>
      <c r="P60" s="26"/>
      <c r="Q60" s="37"/>
      <c r="R60" s="37"/>
      <c r="S60" s="37"/>
      <c r="T60" s="37"/>
      <c r="U60" s="37"/>
      <c r="V60" s="36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26"/>
      <c r="AI60" s="51"/>
      <c r="AK60" s="27">
        <f t="shared" ref="AK60:AM63" si="0">A60</f>
        <v>11</v>
      </c>
      <c r="AL60" s="31">
        <f t="shared" ca="1" si="0"/>
        <v>3</v>
      </c>
      <c r="AM60" s="33" t="str">
        <f ca="1">CONCATENATE(AK61," + ",AK62)</f>
        <v>0.009 + 769</v>
      </c>
      <c r="AN60" s="28"/>
      <c r="AO60" s="28"/>
      <c r="AP60" s="28"/>
      <c r="AQ60" s="28"/>
      <c r="AR60" s="26"/>
      <c r="AS60" s="26"/>
      <c r="AT60" s="26"/>
      <c r="AU60" s="26"/>
      <c r="AV60" s="26"/>
      <c r="AW60" s="26"/>
      <c r="AX60" s="26"/>
      <c r="AY60" s="26"/>
      <c r="AZ60" s="26"/>
      <c r="BA60" s="37"/>
      <c r="BB60" s="37"/>
      <c r="BC60" s="37"/>
      <c r="BD60" s="37"/>
      <c r="BE60" s="37"/>
      <c r="BF60" s="36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26"/>
    </row>
    <row r="61" spans="1:70">
      <c r="A61" s="34">
        <f ca="1">VLOOKUP(A60,Seed!A:G,3,FALSE)</f>
        <v>8.9999999999999993E-3</v>
      </c>
      <c r="B61" s="34" t="str">
        <f ca="1">VLOOKUP(A60+200,Seed!A:C,3,FALSE)</f>
        <v>0009</v>
      </c>
      <c r="C61" s="28"/>
      <c r="D61" s="28"/>
      <c r="E61" s="28"/>
      <c r="F61" s="28"/>
      <c r="G61" s="28"/>
      <c r="H61" s="26"/>
      <c r="I61" s="26"/>
      <c r="J61" s="26"/>
      <c r="K61" s="26"/>
      <c r="L61" s="26"/>
      <c r="M61" s="26"/>
      <c r="N61" s="26"/>
      <c r="O61" s="26"/>
      <c r="P61" s="26"/>
      <c r="Q61" s="36"/>
      <c r="R61" s="37"/>
      <c r="S61" s="37"/>
      <c r="T61" s="37"/>
      <c r="U61" s="37"/>
      <c r="V61" s="36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26"/>
      <c r="AI61" s="51"/>
      <c r="AK61" s="34">
        <f t="shared" ca="1" si="0"/>
        <v>8.9999999999999993E-3</v>
      </c>
      <c r="AL61" s="34" t="str">
        <f t="shared" ca="1" si="0"/>
        <v>0009</v>
      </c>
      <c r="AM61" s="34">
        <f t="shared" si="0"/>
        <v>0</v>
      </c>
      <c r="AN61" s="28"/>
      <c r="AO61" s="28"/>
      <c r="AP61" s="28"/>
      <c r="AQ61" s="28"/>
      <c r="AR61" s="26"/>
      <c r="AS61" s="26"/>
      <c r="AT61" s="26"/>
      <c r="AU61" s="26"/>
      <c r="AV61" s="26"/>
      <c r="AW61" s="26"/>
      <c r="AX61" s="26"/>
      <c r="AY61" s="26"/>
      <c r="AZ61" s="26"/>
      <c r="BA61" s="36"/>
      <c r="BB61" s="37"/>
      <c r="BC61" s="37"/>
      <c r="BD61" s="37"/>
      <c r="BE61" s="37"/>
      <c r="BF61" s="36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26"/>
    </row>
    <row r="62" spans="1:70">
      <c r="A62" s="34">
        <f ca="1">VLOOKUP(A60,Seed!A:G,5,FALSE)</f>
        <v>769</v>
      </c>
      <c r="B62" s="40" t="s">
        <v>4614</v>
      </c>
      <c r="C62" s="57">
        <f ca="1">VLOOKUP(A60,Seed!A:G,7,FALSE)</f>
        <v>769.00900000000001</v>
      </c>
      <c r="D62" s="57"/>
      <c r="E62" s="57"/>
      <c r="F62" s="57"/>
      <c r="G62" s="57"/>
      <c r="H62" s="57"/>
      <c r="I62" s="57"/>
      <c r="J62" s="26"/>
      <c r="K62" s="26"/>
      <c r="L62" s="26"/>
      <c r="M62" s="26"/>
      <c r="N62" s="26"/>
      <c r="O62" s="26"/>
      <c r="P62" s="26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26"/>
      <c r="AI62" s="51"/>
      <c r="AK62" s="34">
        <f t="shared" ca="1" si="0"/>
        <v>769</v>
      </c>
      <c r="AL62" s="40" t="s">
        <v>4614</v>
      </c>
      <c r="AM62" s="57">
        <f t="shared" ca="1" si="0"/>
        <v>769.00900000000001</v>
      </c>
      <c r="AN62" s="57"/>
      <c r="AO62" s="57"/>
      <c r="AP62" s="57"/>
      <c r="AQ62" s="57"/>
      <c r="AR62" s="57"/>
      <c r="AS62" s="57"/>
      <c r="AT62" s="26"/>
      <c r="AU62" s="26"/>
      <c r="AV62" s="26"/>
      <c r="AW62" s="26"/>
      <c r="AX62" s="26"/>
      <c r="AY62" s="26"/>
      <c r="AZ62" s="26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26"/>
    </row>
    <row r="63" spans="1:70">
      <c r="A63" s="34">
        <f ca="1">VLOOKUP(A60+100,Seed!A:C,3,FALSE)</f>
        <v>3</v>
      </c>
      <c r="B63" s="34" t="str">
        <f ca="1">VLOOKUP(A60+300,Seed!A:C,3,FALSE)</f>
        <v>769xxx</v>
      </c>
      <c r="C63" s="31" t="str">
        <f ca="1">VLOOKUP(A60+400,Seed!A:C,3,FALSE)</f>
        <v>769009</v>
      </c>
      <c r="D63" s="31"/>
      <c r="E63" s="31"/>
      <c r="F63" s="31"/>
      <c r="G63" s="31" t="str">
        <f ca="1">CONCATENATE("z",VLOOKUP(A60+400,Seed!A:C,3,FALSE))</f>
        <v>z769009</v>
      </c>
      <c r="H63" s="35"/>
      <c r="I63" s="35"/>
      <c r="J63" s="35"/>
      <c r="K63" s="3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51"/>
      <c r="AK63" s="34">
        <f t="shared" ca="1" si="0"/>
        <v>3</v>
      </c>
      <c r="AL63" s="34" t="str">
        <f t="shared" ca="1" si="0"/>
        <v>769xxx</v>
      </c>
      <c r="AM63" s="34" t="str">
        <f t="shared" ca="1" si="0"/>
        <v>769009</v>
      </c>
      <c r="AN63" s="31"/>
      <c r="AO63" s="31"/>
      <c r="AP63" s="31"/>
      <c r="AQ63" s="34" t="str">
        <f ca="1">G63</f>
        <v>z769009</v>
      </c>
      <c r="AR63" s="35"/>
      <c r="AS63" s="35"/>
      <c r="AT63" s="49"/>
      <c r="AU63" s="49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</row>
    <row r="64" spans="1:70">
      <c r="C64" s="28"/>
      <c r="D64" s="28"/>
      <c r="E64" s="28"/>
      <c r="F64" s="28"/>
      <c r="G64" s="28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51"/>
      <c r="AM64" s="28"/>
      <c r="AN64" s="28"/>
      <c r="AO64" s="28"/>
      <c r="AP64" s="28"/>
      <c r="AQ64" s="28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</row>
    <row r="65" spans="1:70">
      <c r="A65" s="27">
        <f>A60+1</f>
        <v>12</v>
      </c>
      <c r="B65" s="31">
        <f ca="1">VLOOKUP(A65+100,Seed!A:C,3,FALSE)</f>
        <v>3</v>
      </c>
      <c r="C65" s="33" t="str">
        <f ca="1">CONCATENATE(A66," + ",A67)</f>
        <v>0.004 + 326.5</v>
      </c>
      <c r="D65" s="28"/>
      <c r="E65" s="28"/>
      <c r="F65" s="28"/>
      <c r="G65" s="28"/>
      <c r="H65" s="26"/>
      <c r="I65" s="26"/>
      <c r="J65" s="26"/>
      <c r="K65" s="26"/>
      <c r="L65" s="26"/>
      <c r="M65" s="26"/>
      <c r="N65" s="26"/>
      <c r="O65" s="26"/>
      <c r="P65" s="26"/>
      <c r="Q65" s="37"/>
      <c r="R65" s="37"/>
      <c r="S65" s="37"/>
      <c r="T65" s="37"/>
      <c r="U65" s="37"/>
      <c r="V65" s="36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26"/>
      <c r="AI65" s="51"/>
      <c r="AK65" s="27">
        <f t="shared" ref="AK65:AM68" si="1">A65</f>
        <v>12</v>
      </c>
      <c r="AL65" s="31">
        <f t="shared" ca="1" si="1"/>
        <v>3</v>
      </c>
      <c r="AM65" s="33" t="str">
        <f ca="1">CONCATENATE(AK66," + ",AK67)</f>
        <v>0.004 + 326.5</v>
      </c>
      <c r="AN65" s="28"/>
      <c r="AO65" s="28"/>
      <c r="AP65" s="28"/>
      <c r="AQ65" s="28"/>
      <c r="AR65" s="26"/>
      <c r="AS65" s="26"/>
      <c r="AT65" s="26"/>
      <c r="AU65" s="26"/>
      <c r="AV65" s="26"/>
      <c r="AW65" s="26"/>
      <c r="AX65" s="26"/>
      <c r="AY65" s="26"/>
      <c r="AZ65" s="26"/>
      <c r="BA65" s="37"/>
      <c r="BB65" s="37"/>
      <c r="BC65" s="37"/>
      <c r="BD65" s="37"/>
      <c r="BE65" s="37"/>
      <c r="BF65" s="36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26"/>
    </row>
    <row r="66" spans="1:70">
      <c r="A66" s="34">
        <f ca="1">VLOOKUP(A65,Seed!A:G,3,FALSE)</f>
        <v>4.0000000000000001E-3</v>
      </c>
      <c r="B66" s="34" t="str">
        <f ca="1">VLOOKUP(A65+200,Seed!A:C,3,FALSE)</f>
        <v>0004</v>
      </c>
      <c r="C66" s="28"/>
      <c r="D66" s="28"/>
      <c r="E66" s="28"/>
      <c r="F66" s="28"/>
      <c r="G66" s="28"/>
      <c r="H66" s="26"/>
      <c r="I66" s="26"/>
      <c r="J66" s="26"/>
      <c r="K66" s="26"/>
      <c r="L66" s="26"/>
      <c r="M66" s="26"/>
      <c r="N66" s="26"/>
      <c r="O66" s="26"/>
      <c r="P66" s="26"/>
      <c r="Q66" s="36"/>
      <c r="R66" s="37"/>
      <c r="S66" s="37"/>
      <c r="T66" s="37"/>
      <c r="U66" s="37"/>
      <c r="V66" s="36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26"/>
      <c r="AI66" s="51"/>
      <c r="AK66" s="34">
        <f t="shared" ca="1" si="1"/>
        <v>4.0000000000000001E-3</v>
      </c>
      <c r="AL66" s="34" t="str">
        <f t="shared" ca="1" si="1"/>
        <v>0004</v>
      </c>
      <c r="AM66" s="34">
        <f t="shared" si="1"/>
        <v>0</v>
      </c>
      <c r="AN66" s="28"/>
      <c r="AO66" s="28"/>
      <c r="AP66" s="28"/>
      <c r="AQ66" s="28"/>
      <c r="AR66" s="26"/>
      <c r="AS66" s="26"/>
      <c r="AT66" s="26"/>
      <c r="AU66" s="26"/>
      <c r="AV66" s="26"/>
      <c r="AW66" s="26"/>
      <c r="AX66" s="26"/>
      <c r="AY66" s="26"/>
      <c r="AZ66" s="26"/>
      <c r="BA66" s="36"/>
      <c r="BB66" s="37"/>
      <c r="BC66" s="37"/>
      <c r="BD66" s="37"/>
      <c r="BE66" s="37"/>
      <c r="BF66" s="36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26"/>
    </row>
    <row r="67" spans="1:70">
      <c r="A67" s="34">
        <f ca="1">VLOOKUP(A65,Seed!A:G,5,FALSE)</f>
        <v>326.5</v>
      </c>
      <c r="B67" s="40" t="s">
        <v>4614</v>
      </c>
      <c r="C67" s="57">
        <f ca="1">VLOOKUP(A65,Seed!A:G,7,FALSE)</f>
        <v>326.50400000000002</v>
      </c>
      <c r="D67" s="57"/>
      <c r="E67" s="57"/>
      <c r="F67" s="57"/>
      <c r="G67" s="57"/>
      <c r="H67" s="57"/>
      <c r="I67" s="57"/>
      <c r="J67" s="26"/>
      <c r="K67" s="26"/>
      <c r="L67" s="26"/>
      <c r="M67" s="26"/>
      <c r="N67" s="26"/>
      <c r="O67" s="26"/>
      <c r="P67" s="26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26"/>
      <c r="AI67" s="51"/>
      <c r="AK67" s="34">
        <f t="shared" ca="1" si="1"/>
        <v>326.5</v>
      </c>
      <c r="AL67" s="40" t="s">
        <v>4614</v>
      </c>
      <c r="AM67" s="57">
        <f t="shared" ca="1" si="1"/>
        <v>326.50400000000002</v>
      </c>
      <c r="AN67" s="57"/>
      <c r="AO67" s="57"/>
      <c r="AP67" s="57"/>
      <c r="AQ67" s="57"/>
      <c r="AR67" s="57"/>
      <c r="AS67" s="57"/>
      <c r="AT67" s="26"/>
      <c r="AU67" s="26"/>
      <c r="AV67" s="26"/>
      <c r="AW67" s="26"/>
      <c r="AX67" s="26"/>
      <c r="AY67" s="26"/>
      <c r="AZ67" s="26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26"/>
    </row>
    <row r="68" spans="1:70">
      <c r="A68" s="34">
        <f ca="1">VLOOKUP(A65+100,Seed!A:C,3,FALSE)</f>
        <v>3</v>
      </c>
      <c r="B68" s="34" t="str">
        <f ca="1">VLOOKUP(A65+300,Seed!A:C,3,FALSE)</f>
        <v>3265xx</v>
      </c>
      <c r="C68" s="31" t="str">
        <f ca="1">VLOOKUP(A65+400,Seed!A:C,3,FALSE)</f>
        <v>326504</v>
      </c>
      <c r="D68" s="31"/>
      <c r="E68" s="31"/>
      <c r="F68" s="31"/>
      <c r="G68" s="31" t="str">
        <f ca="1">CONCATENATE("z",VLOOKUP(A65+400,Seed!A:C,3,FALSE))</f>
        <v>z326504</v>
      </c>
      <c r="H68" s="35"/>
      <c r="I68" s="35"/>
      <c r="J68" s="35"/>
      <c r="K68" s="3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51"/>
      <c r="AK68" s="34">
        <f t="shared" ca="1" si="1"/>
        <v>3</v>
      </c>
      <c r="AL68" s="34" t="str">
        <f t="shared" ca="1" si="1"/>
        <v>3265xx</v>
      </c>
      <c r="AM68" s="34" t="str">
        <f t="shared" ca="1" si="1"/>
        <v>326504</v>
      </c>
      <c r="AN68" s="31"/>
      <c r="AO68" s="31"/>
      <c r="AP68" s="31"/>
      <c r="AQ68" s="34" t="str">
        <f ca="1">G68</f>
        <v>z326504</v>
      </c>
      <c r="AR68" s="35"/>
      <c r="AS68" s="35"/>
      <c r="AT68" s="49"/>
      <c r="AU68" s="49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</row>
    <row r="69" spans="1:70">
      <c r="C69" s="28"/>
      <c r="D69" s="28"/>
      <c r="E69" s="28"/>
      <c r="F69" s="28"/>
      <c r="G69" s="28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M69" s="28"/>
      <c r="AN69" s="28"/>
      <c r="AO69" s="28"/>
      <c r="AP69" s="28"/>
      <c r="AQ69" s="28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</row>
  </sheetData>
  <sheetCalcPr fullCalcOnLoad="1"/>
  <mergeCells count="28">
    <mergeCell ref="AD1:AH1"/>
    <mergeCell ref="BN1:BR1"/>
    <mergeCell ref="C9:I9"/>
    <mergeCell ref="AM9:AS9"/>
    <mergeCell ref="C14:I14"/>
    <mergeCell ref="AM14:AS14"/>
    <mergeCell ref="C19:I19"/>
    <mergeCell ref="AM19:AS19"/>
    <mergeCell ref="C24:I24"/>
    <mergeCell ref="AM24:AS24"/>
    <mergeCell ref="C29:I29"/>
    <mergeCell ref="AM29:AS29"/>
    <mergeCell ref="C34:I34"/>
    <mergeCell ref="AM34:AS34"/>
    <mergeCell ref="C42:I42"/>
    <mergeCell ref="AM42:AS42"/>
    <mergeCell ref="C47:I47"/>
    <mergeCell ref="AM47:AS47"/>
    <mergeCell ref="C67:I67"/>
    <mergeCell ref="AM67:AS67"/>
    <mergeCell ref="AA5:AG5"/>
    <mergeCell ref="BK5:BQ5"/>
    <mergeCell ref="C52:I52"/>
    <mergeCell ref="AM52:AS52"/>
    <mergeCell ref="C57:I57"/>
    <mergeCell ref="AM57:AS57"/>
    <mergeCell ref="C62:I62"/>
    <mergeCell ref="AM62:AS62"/>
  </mergeCells>
  <conditionalFormatting sqref="U7:AG8">
    <cfRule type="cellIs" dxfId="106" priority="54" stopIfTrue="1" operator="equal">
      <formula>"x"</formula>
    </cfRule>
    <cfRule type="cellIs" dxfId="105" priority="55" stopIfTrue="1" operator="equal">
      <formula>"-"</formula>
    </cfRule>
  </conditionalFormatting>
  <conditionalFormatting sqref="S9:V9 X9:AG9">
    <cfRule type="notContainsBlanks" dxfId="104" priority="51">
      <formula>LEN(TRIM(S9))&gt;0</formula>
    </cfRule>
    <cfRule type="cellIs" dxfId="103" priority="52" stopIfTrue="1" operator="equal">
      <formula>"z"</formula>
    </cfRule>
    <cfRule type="cellIs" dxfId="102" priority="53" stopIfTrue="1" operator="equal">
      <formula>"-"</formula>
    </cfRule>
  </conditionalFormatting>
  <conditionalFormatting sqref="U12:AG13 U17:AG18 U22:AG23 U32:AG33 U27:AG28 U40:AG41 U45:AG46 U55:AG56 U50:AG51 U60:AG61 U65:AG66">
    <cfRule type="cellIs" dxfId="101" priority="49" stopIfTrue="1" operator="equal">
      <formula>"x"</formula>
    </cfRule>
    <cfRule type="cellIs" dxfId="100" priority="50" stopIfTrue="1" operator="equal">
      <formula>"-"</formula>
    </cfRule>
  </conditionalFormatting>
  <conditionalFormatting sqref="S14:AG14 S19:AG19 S24:AG24 S34:AG34 S29:AG29 S42:AG42 S47:AG47 S57:AG57 S52:AG52 S62:AG62 S67:AG67">
    <cfRule type="notContainsBlanks" dxfId="99" priority="46">
      <formula>LEN(TRIM(S14))&gt;0</formula>
    </cfRule>
    <cfRule type="cellIs" dxfId="98" priority="47" stopIfTrue="1" operator="equal">
      <formula>"z"</formula>
    </cfRule>
    <cfRule type="cellIs" dxfId="97" priority="48" stopIfTrue="1" operator="equal">
      <formula>"-"</formula>
    </cfRule>
  </conditionalFormatting>
  <conditionalFormatting sqref="BE7:BQ8">
    <cfRule type="cellIs" dxfId="96" priority="44" stopIfTrue="1" operator="equal">
      <formula>"x"</formula>
    </cfRule>
    <cfRule type="cellIs" dxfId="95" priority="45" stopIfTrue="1" operator="equal">
      <formula>"-"</formula>
    </cfRule>
  </conditionalFormatting>
  <conditionalFormatting sqref="BC9:BQ9">
    <cfRule type="notContainsBlanks" dxfId="94" priority="41">
      <formula>LEN(TRIM(BC9))&gt;0</formula>
    </cfRule>
    <cfRule type="cellIs" dxfId="93" priority="42" stopIfTrue="1" operator="equal">
      <formula>"z"</formula>
    </cfRule>
    <cfRule type="cellIs" dxfId="92" priority="43" stopIfTrue="1" operator="equal">
      <formula>"-"</formula>
    </cfRule>
  </conditionalFormatting>
  <conditionalFormatting sqref="BE17:BQ18">
    <cfRule type="cellIs" dxfId="91" priority="34" stopIfTrue="1" operator="equal">
      <formula>"x"</formula>
    </cfRule>
    <cfRule type="cellIs" dxfId="90" priority="35" stopIfTrue="1" operator="equal">
      <formula>"-"</formula>
    </cfRule>
  </conditionalFormatting>
  <conditionalFormatting sqref="BC19:BQ19">
    <cfRule type="notContainsBlanks" dxfId="89" priority="31">
      <formula>LEN(TRIM(BC19))&gt;0</formula>
    </cfRule>
    <cfRule type="cellIs" dxfId="88" priority="32" stopIfTrue="1" operator="equal">
      <formula>"z"</formula>
    </cfRule>
    <cfRule type="cellIs" dxfId="87" priority="33" stopIfTrue="1" operator="equal">
      <formula>"-"</formula>
    </cfRule>
  </conditionalFormatting>
  <conditionalFormatting sqref="BE12:BQ13">
    <cfRule type="cellIs" dxfId="86" priority="39" stopIfTrue="1" operator="equal">
      <formula>"x"</formula>
    </cfRule>
    <cfRule type="cellIs" dxfId="85" priority="40" stopIfTrue="1" operator="equal">
      <formula>"-"</formula>
    </cfRule>
  </conditionalFormatting>
  <conditionalFormatting sqref="BC14:BQ14">
    <cfRule type="notContainsBlanks" dxfId="84" priority="36">
      <formula>LEN(TRIM(BC14))&gt;0</formula>
    </cfRule>
    <cfRule type="cellIs" dxfId="83" priority="37" stopIfTrue="1" operator="equal">
      <formula>"z"</formula>
    </cfRule>
    <cfRule type="cellIs" dxfId="82" priority="38" stopIfTrue="1" operator="equal">
      <formula>"-"</formula>
    </cfRule>
  </conditionalFormatting>
  <conditionalFormatting sqref="BE22:BQ23">
    <cfRule type="cellIs" dxfId="81" priority="29" stopIfTrue="1" operator="equal">
      <formula>"x"</formula>
    </cfRule>
    <cfRule type="cellIs" dxfId="80" priority="30" stopIfTrue="1" operator="equal">
      <formula>"-"</formula>
    </cfRule>
  </conditionalFormatting>
  <conditionalFormatting sqref="BC24:BQ24">
    <cfRule type="notContainsBlanks" dxfId="79" priority="26">
      <formula>LEN(TRIM(BC24))&gt;0</formula>
    </cfRule>
    <cfRule type="cellIs" dxfId="78" priority="27" stopIfTrue="1" operator="equal">
      <formula>"z"</formula>
    </cfRule>
    <cfRule type="cellIs" dxfId="77" priority="28" stopIfTrue="1" operator="equal">
      <formula>"-"</formula>
    </cfRule>
  </conditionalFormatting>
  <conditionalFormatting sqref="BE27:BQ28">
    <cfRule type="cellIs" dxfId="76" priority="24" stopIfTrue="1" operator="equal">
      <formula>"x"</formula>
    </cfRule>
    <cfRule type="cellIs" dxfId="75" priority="25" stopIfTrue="1" operator="equal">
      <formula>"-"</formula>
    </cfRule>
  </conditionalFormatting>
  <conditionalFormatting sqref="BC29:BQ29">
    <cfRule type="notContainsBlanks" dxfId="74" priority="21">
      <formula>LEN(TRIM(BC29))&gt;0</formula>
    </cfRule>
    <cfRule type="cellIs" dxfId="73" priority="22" stopIfTrue="1" operator="equal">
      <formula>"z"</formula>
    </cfRule>
    <cfRule type="cellIs" dxfId="72" priority="23" stopIfTrue="1" operator="equal">
      <formula>"-"</formula>
    </cfRule>
  </conditionalFormatting>
  <conditionalFormatting sqref="BE32:BQ33 BE40:BQ41 BE45:BQ46 BE55:BQ56 BE50:BQ51 BE60:BQ61 BE65:BQ66">
    <cfRule type="cellIs" dxfId="71" priority="19" stopIfTrue="1" operator="equal">
      <formula>"x"</formula>
    </cfRule>
    <cfRule type="cellIs" dxfId="70" priority="20" stopIfTrue="1" operator="equal">
      <formula>"-"</formula>
    </cfRule>
  </conditionalFormatting>
  <conditionalFormatting sqref="BC34:BQ34 BC42:BQ42 BC47:BQ47 BC57:BQ57 BC52:BQ52 BC62:BQ62 BC67:BQ67">
    <cfRule type="notContainsBlanks" dxfId="69" priority="16">
      <formula>LEN(TRIM(BC34))&gt;0</formula>
    </cfRule>
    <cfRule type="cellIs" dxfId="68" priority="17" stopIfTrue="1" operator="equal">
      <formula>"z"</formula>
    </cfRule>
    <cfRule type="cellIs" dxfId="67" priority="18" stopIfTrue="1" operator="equal">
      <formula>"-"</formula>
    </cfRule>
  </conditionalFormatting>
  <conditionalFormatting sqref="W9">
    <cfRule type="notContainsBlanks" dxfId="66" priority="13">
      <formula>LEN(TRIM(W9))&gt;0</formula>
    </cfRule>
    <cfRule type="cellIs" dxfId="65" priority="14" stopIfTrue="1" operator="equal">
      <formula>"z"</formula>
    </cfRule>
    <cfRule type="cellIs" dxfId="64" priority="15" stopIfTrue="1" operator="equal">
      <formula>"-"</formula>
    </cfRule>
  </conditionalFormatting>
  <conditionalFormatting sqref="AB6">
    <cfRule type="cellIs" dxfId="63" priority="11" stopIfTrue="1" operator="equal">
      <formula>"x"</formula>
    </cfRule>
    <cfRule type="cellIs" dxfId="62" priority="12" stopIfTrue="1" operator="equal">
      <formula>"-"</formula>
    </cfRule>
  </conditionalFormatting>
  <conditionalFormatting sqref="AD6">
    <cfRule type="cellIs" dxfId="61" priority="9" stopIfTrue="1" operator="equal">
      <formula>"x"</formula>
    </cfRule>
    <cfRule type="cellIs" dxfId="60" priority="10" stopIfTrue="1" operator="equal">
      <formula>"-"</formula>
    </cfRule>
  </conditionalFormatting>
  <conditionalFormatting sqref="AF6">
    <cfRule type="cellIs" dxfId="59" priority="7" stopIfTrue="1" operator="equal">
      <formula>"x"</formula>
    </cfRule>
    <cfRule type="cellIs" dxfId="58" priority="8" stopIfTrue="1" operator="equal">
      <formula>"-"</formula>
    </cfRule>
  </conditionalFormatting>
  <conditionalFormatting sqref="BL6">
    <cfRule type="cellIs" dxfId="57" priority="5" stopIfTrue="1" operator="equal">
      <formula>"x"</formula>
    </cfRule>
    <cfRule type="cellIs" dxfId="56" priority="6" stopIfTrue="1" operator="equal">
      <formula>"-"</formula>
    </cfRule>
  </conditionalFormatting>
  <conditionalFormatting sqref="BN6">
    <cfRule type="cellIs" dxfId="55" priority="3" stopIfTrue="1" operator="equal">
      <formula>"x"</formula>
    </cfRule>
    <cfRule type="cellIs" dxfId="54" priority="4" stopIfTrue="1" operator="equal">
      <formula>"-"</formula>
    </cfRule>
  </conditionalFormatting>
  <conditionalFormatting sqref="BP6">
    <cfRule type="cellIs" dxfId="53" priority="1" stopIfTrue="1" operator="equal">
      <formula>"x"</formula>
    </cfRule>
    <cfRule type="cellIs" dxfId="52" priority="2" stopIfTrue="1" operator="equal">
      <formula>"-"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showGridLines="0" tabSelected="1" zoomScale="115" zoomScaleNormal="115" workbookViewId="0">
      <selection activeCell="AK27" sqref="AK27"/>
    </sheetView>
  </sheetViews>
  <sheetFormatPr defaultRowHeight="16.5"/>
  <cols>
    <col min="1" max="2" width="2.625" style="25" customWidth="1"/>
    <col min="3" max="3" width="2.375" style="25" customWidth="1"/>
    <col min="4" max="4" width="0.625" style="25" customWidth="1"/>
    <col min="5" max="5" width="2.375" style="25" customWidth="1"/>
    <col min="6" max="6" width="0.625" style="25" customWidth="1"/>
    <col min="7" max="7" width="2.375" style="25" customWidth="1"/>
    <col min="8" max="8" width="0.625" style="24" customWidth="1"/>
    <col min="9" max="9" width="2.375" style="24" customWidth="1"/>
    <col min="10" max="10" width="0.625" style="24" customWidth="1"/>
    <col min="11" max="11" width="2.375" style="24" customWidth="1"/>
    <col min="12" max="12" width="0.625" style="24" customWidth="1"/>
    <col min="13" max="16" width="2.75" style="24" customWidth="1"/>
    <col min="17" max="17" width="2.375" style="24" customWidth="1"/>
    <col min="18" max="18" width="0.625" style="24" customWidth="1"/>
    <col min="19" max="19" width="2.375" style="24" customWidth="1"/>
    <col min="20" max="20" width="0.625" style="24" customWidth="1"/>
    <col min="21" max="21" width="2.375" style="24" customWidth="1"/>
    <col min="22" max="22" width="0.625" style="24" customWidth="1"/>
    <col min="23" max="23" width="2.375" style="24" customWidth="1"/>
    <col min="24" max="24" width="0.625" style="24" customWidth="1"/>
    <col min="25" max="25" width="2.375" style="24" customWidth="1"/>
    <col min="26" max="26" width="0.625" style="24" customWidth="1"/>
    <col min="27" max="27" width="2.375" style="24" customWidth="1"/>
    <col min="28" max="28" width="0.625" style="24" customWidth="1"/>
    <col min="29" max="29" width="2.375" style="24" customWidth="1"/>
    <col min="30" max="30" width="0.625" style="24" customWidth="1"/>
    <col min="31" max="31" width="2.375" style="24" customWidth="1"/>
    <col min="32" max="32" width="0.625" style="24" customWidth="1"/>
    <col min="33" max="33" width="2.375" style="24" customWidth="1"/>
    <col min="34" max="34" width="0.625" style="24" customWidth="1"/>
    <col min="35" max="36" width="9" style="24"/>
    <col min="37" max="38" width="2.625" style="25" customWidth="1"/>
    <col min="39" max="39" width="2.375" style="25" customWidth="1"/>
    <col min="40" max="40" width="0.625" style="25" customWidth="1"/>
    <col min="41" max="41" width="2.375" style="25" customWidth="1"/>
    <col min="42" max="42" width="0.625" style="25" customWidth="1"/>
    <col min="43" max="43" width="2.375" style="25" customWidth="1"/>
    <col min="44" max="44" width="0.625" style="24" customWidth="1"/>
    <col min="45" max="45" width="2.375" style="24" customWidth="1"/>
    <col min="46" max="46" width="0.625" style="24" customWidth="1"/>
    <col min="47" max="47" width="2.375" style="24" customWidth="1"/>
    <col min="48" max="48" width="0.625" style="24" customWidth="1"/>
    <col min="49" max="52" width="2.75" style="24" customWidth="1"/>
    <col min="53" max="53" width="2.375" style="24" customWidth="1"/>
    <col min="54" max="54" width="0.625" style="24" customWidth="1"/>
    <col min="55" max="55" width="2.375" style="24" customWidth="1"/>
    <col min="56" max="56" width="0.625" style="24" customWidth="1"/>
    <col min="57" max="57" width="2.375" style="24" customWidth="1"/>
    <col min="58" max="58" width="0.625" style="24" customWidth="1"/>
    <col min="59" max="59" width="2.375" style="24" customWidth="1"/>
    <col min="60" max="60" width="0.625" style="24" customWidth="1"/>
    <col min="61" max="61" width="2.375" style="24" customWidth="1"/>
    <col min="62" max="62" width="0.625" style="24" customWidth="1"/>
    <col min="63" max="63" width="2.375" style="24" customWidth="1"/>
    <col min="64" max="64" width="0.625" style="24" customWidth="1"/>
    <col min="65" max="65" width="2.375" style="24" customWidth="1"/>
    <col min="66" max="66" width="0.625" style="24" customWidth="1"/>
    <col min="67" max="67" width="2.375" style="24" customWidth="1"/>
    <col min="68" max="68" width="0.625" style="24" customWidth="1"/>
    <col min="69" max="69" width="2.375" style="24" customWidth="1"/>
    <col min="70" max="70" width="0.625" style="24" customWidth="1"/>
    <col min="71" max="16384" width="9" style="24"/>
  </cols>
  <sheetData>
    <row r="1" spans="1:70" s="16" customFormat="1" ht="19.5">
      <c r="A1" s="15" t="str">
        <f>Parameter!B2</f>
        <v>邵老師數學教室</v>
      </c>
      <c r="D1" s="15"/>
      <c r="E1" s="15"/>
      <c r="F1" s="15"/>
      <c r="G1" s="15"/>
      <c r="S1" s="32"/>
      <c r="T1" s="32"/>
      <c r="V1" s="15"/>
      <c r="W1" s="15"/>
      <c r="X1" s="15"/>
      <c r="Y1" s="17"/>
      <c r="Z1" s="46"/>
      <c r="AA1" s="47"/>
      <c r="AB1" s="47"/>
      <c r="AC1" s="48" t="str">
        <f>Parameter!A9</f>
        <v>小數加法</v>
      </c>
      <c r="AD1" s="59" t="str">
        <f>IF(Parameter!$A$12&lt;&gt;"",Parameter!$A$12,"")</f>
        <v/>
      </c>
      <c r="AE1" s="60"/>
      <c r="AF1" s="60"/>
      <c r="AG1" s="60"/>
      <c r="AH1" s="61"/>
      <c r="AI1" s="50"/>
      <c r="AK1" s="15" t="str">
        <f>A1</f>
        <v>邵老師數學教室</v>
      </c>
      <c r="AN1" s="15"/>
      <c r="AO1" s="15"/>
      <c r="AP1" s="15"/>
      <c r="AQ1" s="15"/>
      <c r="BC1" s="32"/>
      <c r="BD1" s="32"/>
      <c r="BF1" s="15"/>
      <c r="BG1" s="15"/>
      <c r="BH1" s="15"/>
      <c r="BI1" s="17"/>
      <c r="BJ1" s="46"/>
      <c r="BK1" s="47"/>
      <c r="BL1" s="47"/>
      <c r="BM1" s="48" t="str">
        <f>AC1</f>
        <v>小數加法</v>
      </c>
      <c r="BN1" s="59" t="str">
        <f>IF(Parameter!$A$12&lt;&gt;"",Parameter!$A$12,"")</f>
        <v/>
      </c>
      <c r="BO1" s="60"/>
      <c r="BP1" s="60"/>
      <c r="BQ1" s="60"/>
      <c r="BR1" s="61"/>
    </row>
    <row r="2" spans="1:70" s="16" customFormat="1" ht="5.0999999999999996" customHeight="1">
      <c r="S2" s="32"/>
      <c r="T2" s="32"/>
      <c r="AI2" s="50"/>
      <c r="BC2" s="32"/>
      <c r="BD2" s="32"/>
    </row>
    <row r="3" spans="1:70" s="16" customFormat="1">
      <c r="A3" s="19" t="s">
        <v>0</v>
      </c>
      <c r="D3" s="19"/>
      <c r="E3" s="19"/>
      <c r="F3" s="19" t="s">
        <v>13</v>
      </c>
      <c r="G3" s="19"/>
      <c r="H3" s="19"/>
      <c r="S3" s="32"/>
      <c r="T3" s="32"/>
      <c r="V3" s="19" t="s">
        <v>14</v>
      </c>
      <c r="X3" s="19"/>
      <c r="Z3" s="19"/>
      <c r="AB3" s="19"/>
      <c r="AD3" s="19"/>
      <c r="AF3" s="19"/>
      <c r="AG3" s="53" t="s">
        <v>4648</v>
      </c>
      <c r="AH3" s="19"/>
      <c r="AI3" s="50"/>
      <c r="AK3" s="19" t="s">
        <v>0</v>
      </c>
      <c r="AN3" s="19"/>
      <c r="AO3" s="19"/>
      <c r="AP3" s="19" t="s">
        <v>13</v>
      </c>
      <c r="AQ3" s="19"/>
      <c r="AR3" s="19"/>
      <c r="BC3" s="32"/>
      <c r="BD3" s="32"/>
      <c r="BF3" s="19" t="s">
        <v>14</v>
      </c>
      <c r="BH3" s="19"/>
      <c r="BJ3" s="19"/>
      <c r="BL3" s="19"/>
      <c r="BN3" s="19"/>
      <c r="BP3" s="19"/>
      <c r="BR3" s="19"/>
    </row>
    <row r="4" spans="1:70" s="16" customFormat="1" ht="3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5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1"/>
      <c r="BD4" s="21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1:70" s="16" customFormat="1" ht="16.5" customHeight="1">
      <c r="A5" s="22" t="s">
        <v>4616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3"/>
      <c r="T5" s="23"/>
      <c r="U5" s="18"/>
      <c r="V5" s="18"/>
      <c r="W5" s="18"/>
      <c r="X5" s="18"/>
      <c r="Y5" s="18"/>
      <c r="Z5" s="18"/>
      <c r="AA5" s="58" t="s">
        <v>4649</v>
      </c>
      <c r="AB5" s="58"/>
      <c r="AC5" s="58"/>
      <c r="AD5" s="58"/>
      <c r="AE5" s="58"/>
      <c r="AF5" s="58"/>
      <c r="AG5" s="58"/>
      <c r="AH5" s="18"/>
      <c r="AI5" s="50"/>
      <c r="AK5" s="22" t="s">
        <v>4616</v>
      </c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3"/>
      <c r="BD5" s="23"/>
      <c r="BE5" s="18"/>
      <c r="BF5" s="18"/>
      <c r="BG5" s="18"/>
      <c r="BH5" s="18"/>
      <c r="BI5" s="18"/>
      <c r="BJ5" s="18"/>
      <c r="BK5" s="58" t="s">
        <v>4649</v>
      </c>
      <c r="BL5" s="58"/>
      <c r="BM5" s="58"/>
      <c r="BN5" s="58"/>
      <c r="BO5" s="58"/>
      <c r="BP5" s="58"/>
      <c r="BQ5" s="58"/>
      <c r="BR5" s="18"/>
    </row>
    <row r="6" spans="1:70">
      <c r="A6" s="28"/>
      <c r="B6" s="28"/>
      <c r="C6" s="28"/>
      <c r="D6" s="28"/>
      <c r="E6" s="28"/>
      <c r="F6" s="28"/>
      <c r="G6" s="28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54" t="str">
        <f ca="1">IF(A10=3,$AG$3,"-")</f>
        <v>â</v>
      </c>
      <c r="AC6" s="26"/>
      <c r="AD6" s="54" t="str">
        <f ca="1">IF(A10=2,$AG$3,"-")</f>
        <v>-</v>
      </c>
      <c r="AE6" s="26"/>
      <c r="AF6" s="54" t="str">
        <f ca="1">IF(A10=1,$AG$3,"-")</f>
        <v>-</v>
      </c>
      <c r="AG6" s="26"/>
      <c r="AH6" s="26"/>
      <c r="AI6" s="51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54" t="str">
        <f ca="1">IF(AK10=3,$AG$3,"-")</f>
        <v>â</v>
      </c>
      <c r="BM6" s="26"/>
      <c r="BN6" s="54" t="str">
        <f ca="1">IF(AK10=2,$AG$3,"-")</f>
        <v>-</v>
      </c>
      <c r="BO6" s="26"/>
      <c r="BP6" s="54" t="str">
        <f ca="1">IF(AK10=1,$AG$3,"-")</f>
        <v>-</v>
      </c>
      <c r="BQ6" s="26"/>
      <c r="BR6" s="26"/>
    </row>
    <row r="7" spans="1:70">
      <c r="A7" s="38">
        <v>1</v>
      </c>
      <c r="B7" s="31">
        <f ca="1">VLOOKUP(A7+100,Seed!A:C,3,FALSE)</f>
        <v>3</v>
      </c>
      <c r="C7" s="33" t="str">
        <f ca="1">CONCATENATE(A8," + ",A9)</f>
        <v>6.046 + 26</v>
      </c>
      <c r="D7" s="28"/>
      <c r="E7" s="28"/>
      <c r="F7" s="28"/>
      <c r="G7" s="28"/>
      <c r="H7" s="26"/>
      <c r="I7" s="26"/>
      <c r="J7" s="26"/>
      <c r="K7" s="26"/>
      <c r="L7" s="26"/>
      <c r="M7" s="26"/>
      <c r="N7" s="26"/>
      <c r="O7" s="26"/>
      <c r="P7" s="26"/>
      <c r="Q7" s="37"/>
      <c r="R7" s="37"/>
      <c r="S7" s="37"/>
      <c r="T7" s="37"/>
      <c r="U7" s="37" t="str">
        <f ca="1">IF(LEN(B8)&gt;=7,LEFT(RIGHT(B8,7),1),"")</f>
        <v/>
      </c>
      <c r="V7" s="36"/>
      <c r="W7" s="37" t="str">
        <f ca="1">IF(LEN(B8)&gt;=6,LEFT(RIGHT(B8,6),1),"")</f>
        <v/>
      </c>
      <c r="X7" s="37"/>
      <c r="Y7" s="37" t="str">
        <f ca="1">IF(LEN(B8)&gt;=5,LEFT(RIGHT(B8,5),1),"")</f>
        <v/>
      </c>
      <c r="Z7" s="37" t="str">
        <f ca="1">IF(A10=4,".","-")</f>
        <v>-</v>
      </c>
      <c r="AA7" s="37" t="str">
        <f ca="1">IF(LEN(B8)&gt;=4,LEFT(RIGHT(B8,4),1),"")</f>
        <v>6</v>
      </c>
      <c r="AB7" s="37" t="str">
        <f ca="1">IF(A10=3,".","-")</f>
        <v>.</v>
      </c>
      <c r="AC7" s="37" t="str">
        <f ca="1">IF(LEN(B8)&gt;=3,LEFT(RIGHT(B8,3),1),"")</f>
        <v>0</v>
      </c>
      <c r="AD7" s="37" t="str">
        <f ca="1">IF(A10=2,".","-")</f>
        <v>-</v>
      </c>
      <c r="AE7" s="37" t="str">
        <f ca="1">IF(LEN(B8)&gt;=2,LEFT(RIGHT(B8,2),1),"")</f>
        <v>4</v>
      </c>
      <c r="AF7" s="37" t="str">
        <f ca="1">IF(A10=1,".","-")</f>
        <v>-</v>
      </c>
      <c r="AG7" s="37" t="str">
        <f ca="1">RIGHT(B8,1)</f>
        <v>6</v>
      </c>
      <c r="AH7" s="26"/>
      <c r="AI7" s="51"/>
      <c r="AK7" s="38">
        <f>A7</f>
        <v>1</v>
      </c>
      <c r="AL7" s="31">
        <f ca="1">B7</f>
        <v>3</v>
      </c>
      <c r="AM7" s="33" t="str">
        <f ca="1">CONCATENATE(AK8," + ",AK9)</f>
        <v>6.046 + 26</v>
      </c>
      <c r="AN7" s="28"/>
      <c r="AO7" s="28"/>
      <c r="AP7" s="28"/>
      <c r="AQ7" s="28"/>
      <c r="AR7" s="26"/>
      <c r="AS7" s="26"/>
      <c r="AT7" s="26"/>
      <c r="AU7" s="26"/>
      <c r="AV7" s="26"/>
      <c r="AW7" s="26"/>
      <c r="AX7" s="26"/>
      <c r="AY7" s="26"/>
      <c r="AZ7" s="26"/>
      <c r="BA7" s="37"/>
      <c r="BB7" s="37"/>
      <c r="BC7" s="37"/>
      <c r="BD7" s="37"/>
      <c r="BE7" s="37" t="str">
        <f ca="1">IF(LEN(AL8)&gt;=7,LEFT(RIGHT(AL8,7),1),"")</f>
        <v/>
      </c>
      <c r="BF7" s="36"/>
      <c r="BG7" s="37" t="str">
        <f ca="1">IF(LEN(AL8)&gt;=6,LEFT(RIGHT(AL8,6),1),"")</f>
        <v/>
      </c>
      <c r="BH7" s="37"/>
      <c r="BI7" s="37" t="str">
        <f ca="1">IF(LEN(AL8)&gt;=5,LEFT(RIGHT(AL8,5),1),"")</f>
        <v/>
      </c>
      <c r="BJ7" s="37" t="str">
        <f ca="1">IF(AK10=4,".","-")</f>
        <v>-</v>
      </c>
      <c r="BK7" s="37" t="str">
        <f ca="1">IF(LEN(AL8)&gt;=4,LEFT(RIGHT(AL8,4),1),"")</f>
        <v>6</v>
      </c>
      <c r="BL7" s="37" t="str">
        <f ca="1">IF(AK10=3,".","-")</f>
        <v>.</v>
      </c>
      <c r="BM7" s="37" t="str">
        <f ca="1">IF(LEN(AL8)&gt;=3,LEFT(RIGHT(AL8,3),1),"")</f>
        <v>0</v>
      </c>
      <c r="BN7" s="37" t="str">
        <f ca="1">IF(AK10=2,".","-")</f>
        <v>-</v>
      </c>
      <c r="BO7" s="37" t="str">
        <f ca="1">IF(LEN(AL8)&gt;=2,LEFT(RIGHT(AL8,2),1),"")</f>
        <v>4</v>
      </c>
      <c r="BP7" s="37" t="str">
        <f ca="1">IF(AK10=1,".","-")</f>
        <v>-</v>
      </c>
      <c r="BQ7" s="37" t="str">
        <f ca="1">RIGHT(AL8,1)</f>
        <v>6</v>
      </c>
      <c r="BR7" s="26"/>
    </row>
    <row r="8" spans="1:70">
      <c r="A8" s="34">
        <f ca="1">VLOOKUP(A7,Seed!A:G,3,FALSE)</f>
        <v>6.0460000000000003</v>
      </c>
      <c r="B8" s="34" t="str">
        <f ca="1">VLOOKUP(A7+200,Seed!A:C,3,FALSE)</f>
        <v>6046</v>
      </c>
      <c r="C8" s="28"/>
      <c r="D8" s="28"/>
      <c r="E8" s="28"/>
      <c r="F8" s="28"/>
      <c r="G8" s="28"/>
      <c r="H8" s="26"/>
      <c r="I8" s="26"/>
      <c r="J8" s="26"/>
      <c r="K8" s="26"/>
      <c r="L8" s="26"/>
      <c r="M8" s="26"/>
      <c r="N8" s="26"/>
      <c r="O8" s="26"/>
      <c r="P8" s="26"/>
      <c r="Q8" s="36"/>
      <c r="R8" s="37"/>
      <c r="S8" s="37" t="str">
        <f ca="1">IF(S9="z","+",IF(LEN(B10)&gt;=8,LEFT(RIGHT(B10,8),1),""))</f>
        <v/>
      </c>
      <c r="T8" s="37"/>
      <c r="U8" s="37" t="str">
        <f ca="1">IF(U9="z","+",IF(LEN(B10)&gt;=7,LEFT(RIGHT(B10,7),1),""))</f>
        <v/>
      </c>
      <c r="V8" s="36"/>
      <c r="W8" s="37" t="str">
        <f ca="1">IF(W9="z","+",IF(LEN(B10)&gt;=6,LEFT(RIGHT(B10,6),1),""))</f>
        <v>+</v>
      </c>
      <c r="X8" s="37"/>
      <c r="Y8" s="37" t="str">
        <f ca="1">IF(Y9="z","+",IF(LEN(B10)&gt;=5,LEFT(RIGHT(B10,5),1),""))</f>
        <v>2</v>
      </c>
      <c r="Z8" s="37" t="str">
        <f ca="1">IF(A10=4,".","-")</f>
        <v>-</v>
      </c>
      <c r="AA8" s="37" t="str">
        <f ca="1">IF(AA9="z","+",IF(LEN(B10)&gt;=4,LEFT(RIGHT(B10,4),1),""))</f>
        <v>6</v>
      </c>
      <c r="AB8" s="37" t="str">
        <f ca="1">IF(A10=3,".","-")</f>
        <v>.</v>
      </c>
      <c r="AC8" s="37" t="str">
        <f ca="1">IF(AC9="z","+",IF(LEN(B10)&gt;=3,LEFT(RIGHT(B10,3),1),""))</f>
        <v>x</v>
      </c>
      <c r="AD8" s="37" t="str">
        <f ca="1">IF(A10=2,".","-")</f>
        <v>-</v>
      </c>
      <c r="AE8" s="37" t="str">
        <f ca="1">IF(LEN(B10)&gt;=2,LEFT(RIGHT(B10,2),1),"")</f>
        <v>x</v>
      </c>
      <c r="AF8" s="37" t="str">
        <f ca="1">IF(A10=1,".","-")</f>
        <v>-</v>
      </c>
      <c r="AG8" s="37" t="str">
        <f ca="1">RIGHT(B10,1)</f>
        <v>x</v>
      </c>
      <c r="AH8" s="26"/>
      <c r="AI8" s="51"/>
      <c r="AK8" s="34">
        <f ca="1">A8</f>
        <v>6.0460000000000003</v>
      </c>
      <c r="AL8" s="34" t="str">
        <f ca="1">B8</f>
        <v>6046</v>
      </c>
      <c r="AM8" s="34">
        <f>C8</f>
        <v>0</v>
      </c>
      <c r="AN8" s="28"/>
      <c r="AO8" s="28"/>
      <c r="AP8" s="28"/>
      <c r="AQ8" s="28"/>
      <c r="AR8" s="26"/>
      <c r="AS8" s="26"/>
      <c r="AT8" s="26"/>
      <c r="AU8" s="26"/>
      <c r="AV8" s="26"/>
      <c r="AW8" s="26"/>
      <c r="AX8" s="26"/>
      <c r="AY8" s="26"/>
      <c r="AZ8" s="26"/>
      <c r="BA8" s="36"/>
      <c r="BB8" s="37"/>
      <c r="BC8" s="37" t="str">
        <f ca="1">IF(BC9="z","+",IF(LEN(AL10)&gt;=8,LEFT(RIGHT(AL10,8),1),""))</f>
        <v/>
      </c>
      <c r="BD8" s="37"/>
      <c r="BE8" s="37" t="str">
        <f ca="1">IF(BE9="z","+",IF(LEN(AL10)&gt;=7,LEFT(RIGHT(AL10,7),1),""))</f>
        <v/>
      </c>
      <c r="BF8" s="36"/>
      <c r="BG8" s="37" t="str">
        <f ca="1">IF(BG9="z","+",IF(LEN(AL10)&gt;=6,LEFT(RIGHT(AL10,6),1),""))</f>
        <v>+</v>
      </c>
      <c r="BH8" s="37"/>
      <c r="BI8" s="37" t="str">
        <f ca="1">IF(BI9="z","+",IF(LEN(AL10)&gt;=5,LEFT(RIGHT(AL10,5),1),""))</f>
        <v>2</v>
      </c>
      <c r="BJ8" s="37" t="str">
        <f ca="1">IF(AK10=4,".","-")</f>
        <v>-</v>
      </c>
      <c r="BK8" s="37" t="str">
        <f ca="1">IF(BK9="z","+",IF(LEN(AL10)&gt;=4,LEFT(RIGHT(AL10,4),1),""))</f>
        <v>6</v>
      </c>
      <c r="BL8" s="37" t="str">
        <f ca="1">IF(AK10=3,".","-")</f>
        <v>.</v>
      </c>
      <c r="BM8" s="37" t="str">
        <f ca="1">IF(BM9="z","+",IF(LEN(AL10)&gt;=3,LEFT(RIGHT(AL10,3),1),""))</f>
        <v>x</v>
      </c>
      <c r="BN8" s="37" t="str">
        <f ca="1">IF(AK10=2,".","-")</f>
        <v>-</v>
      </c>
      <c r="BO8" s="37" t="str">
        <f ca="1">IF(LEN(AL10)&gt;=2,LEFT(RIGHT(AL10,2),1),"")</f>
        <v>x</v>
      </c>
      <c r="BP8" s="37" t="str">
        <f ca="1">IF(AK10=1,".","-")</f>
        <v>-</v>
      </c>
      <c r="BQ8" s="37" t="str">
        <f ca="1">RIGHT(AL10,1)</f>
        <v>x</v>
      </c>
      <c r="BR8" s="26"/>
    </row>
    <row r="9" spans="1:70">
      <c r="A9" s="34">
        <f ca="1">VLOOKUP(A7,Seed!A:G,5,FALSE)</f>
        <v>26</v>
      </c>
      <c r="B9" s="40" t="s">
        <v>4614</v>
      </c>
      <c r="C9" s="62">
        <f ca="1">VLOOKUP(A7,Seed!A:G,7,FALSE)</f>
        <v>32.045999999999999</v>
      </c>
      <c r="D9" s="62"/>
      <c r="E9" s="62"/>
      <c r="F9" s="62"/>
      <c r="G9" s="62"/>
      <c r="H9" s="62"/>
      <c r="I9" s="62"/>
      <c r="J9" s="26"/>
      <c r="K9" s="26"/>
      <c r="L9" s="26"/>
      <c r="M9" s="26"/>
      <c r="N9" s="26"/>
      <c r="O9" s="26"/>
      <c r="P9" s="26"/>
      <c r="Q9" s="37"/>
      <c r="R9" s="37"/>
      <c r="S9" s="37" t="str">
        <f ca="1">IF(LEN(G10)&gt;=8,LEFT(RIGHT(G10,8),1),"")</f>
        <v/>
      </c>
      <c r="T9" s="37" t="str">
        <f ca="1">IF(A10=7,".",IF(S9&lt;&gt;"","-",""))</f>
        <v/>
      </c>
      <c r="U9" s="37" t="str">
        <f ca="1">IF(LEN(G10)&gt;=7,LEFT(RIGHT(G10,7),1),"")</f>
        <v/>
      </c>
      <c r="V9" s="37" t="str">
        <f ca="1">IF(A10=6,".",IF(U9&lt;&gt;"","-",""))</f>
        <v/>
      </c>
      <c r="W9" s="37" t="str">
        <f ca="1">IF(LEN(G10)&gt;=6,LEFT(RIGHT(G10,6),1),"")</f>
        <v>z</v>
      </c>
      <c r="X9" s="37" t="str">
        <f ca="1">IF(A10=5,".",IF(W9&lt;&gt;"","-",""))</f>
        <v>-</v>
      </c>
      <c r="Y9" s="37" t="str">
        <f ca="1">IF(LEN(G10)&gt;=5,LEFT(RIGHT(G10,5),1),"")</f>
        <v>3</v>
      </c>
      <c r="Z9" s="37" t="str">
        <f ca="1">IF(A10=4,".",IF(Y9&lt;&gt;"","-",""))</f>
        <v>-</v>
      </c>
      <c r="AA9" s="37" t="str">
        <f ca="1">IF(LEN(G10)&gt;=4,LEFT(RIGHT(G10,4),1),"")</f>
        <v>2</v>
      </c>
      <c r="AB9" s="37" t="str">
        <f ca="1">IF(A10=3,".",IF(AA9&lt;&gt;"","-",""))</f>
        <v>.</v>
      </c>
      <c r="AC9" s="37" t="str">
        <f ca="1">IF(LEN(G10)&gt;=3,LEFT(RIGHT(G10,3),1),"")</f>
        <v>0</v>
      </c>
      <c r="AD9" s="37" t="str">
        <f ca="1">IF(A10=2,".",IF(AC9&lt;&gt;"","-",""))</f>
        <v>-</v>
      </c>
      <c r="AE9" s="37" t="str">
        <f ca="1">IF(LEN(G10)&gt;=2,LEFT(RIGHT(G10,2),1),"")</f>
        <v>4</v>
      </c>
      <c r="AF9" s="37" t="str">
        <f ca="1">IF(A10=1,".",IF(AE9&lt;&gt;"","-",""))</f>
        <v>-</v>
      </c>
      <c r="AG9" s="37" t="str">
        <f ca="1">RIGHT(G10,1)</f>
        <v>6</v>
      </c>
      <c r="AH9" s="26"/>
      <c r="AI9" s="51"/>
      <c r="AK9" s="34">
        <f ca="1">A9</f>
        <v>26</v>
      </c>
      <c r="AL9" s="40" t="s">
        <v>4614</v>
      </c>
      <c r="AM9" s="62">
        <f ca="1">C9</f>
        <v>32.045999999999999</v>
      </c>
      <c r="AN9" s="62"/>
      <c r="AO9" s="62"/>
      <c r="AP9" s="62"/>
      <c r="AQ9" s="62"/>
      <c r="AR9" s="62"/>
      <c r="AS9" s="62"/>
      <c r="AT9" s="26"/>
      <c r="AU9" s="26"/>
      <c r="AV9" s="26"/>
      <c r="AW9" s="26"/>
      <c r="AX9" s="26"/>
      <c r="AY9" s="26"/>
      <c r="AZ9" s="26"/>
      <c r="BA9" s="37"/>
      <c r="BB9" s="37"/>
      <c r="BC9" s="37" t="str">
        <f ca="1">IF(LEN(AQ10)&gt;=8,LEFT(RIGHT(AQ10,8),1),"")</f>
        <v/>
      </c>
      <c r="BD9" s="37" t="str">
        <f ca="1">IF(AK10=7,".",IF(BC9&lt;&gt;"","-",""))</f>
        <v/>
      </c>
      <c r="BE9" s="37" t="str">
        <f ca="1">IF(LEN(AQ10)&gt;=7,LEFT(RIGHT(AQ10,7),1),"")</f>
        <v/>
      </c>
      <c r="BF9" s="37" t="str">
        <f ca="1">IF(AK10=6,".",IF(BE9&lt;&gt;"","-",""))</f>
        <v/>
      </c>
      <c r="BG9" s="37" t="str">
        <f ca="1">IF(LEN(AQ10)&gt;=6,LEFT(RIGHT(AQ10,6),1),"")</f>
        <v>z</v>
      </c>
      <c r="BH9" s="37" t="str">
        <f ca="1">IF(AK10=5,".",IF(BG9&lt;&gt;"","-",""))</f>
        <v>-</v>
      </c>
      <c r="BI9" s="37" t="str">
        <f ca="1">IF(LEN(AQ10)&gt;=5,LEFT(RIGHT(AQ10,5),1),"")</f>
        <v>3</v>
      </c>
      <c r="BJ9" s="37" t="str">
        <f ca="1">IF(AK10=4,".",IF(BI9&lt;&gt;"","-",""))</f>
        <v>-</v>
      </c>
      <c r="BK9" s="37" t="str">
        <f ca="1">IF(LEN(AQ10)&gt;=4,LEFT(RIGHT(AQ10,4),1),"")</f>
        <v>2</v>
      </c>
      <c r="BL9" s="37" t="str">
        <f ca="1">IF(AK10=3,".",IF(BK9&lt;&gt;"","-",""))</f>
        <v>.</v>
      </c>
      <c r="BM9" s="37" t="str">
        <f ca="1">IF(LEN(AQ10)&gt;=3,LEFT(RIGHT(AQ10,3),1),"")</f>
        <v>0</v>
      </c>
      <c r="BN9" s="37" t="str">
        <f ca="1">IF(AK10=2,".",IF(BM9&lt;&gt;"","-",""))</f>
        <v>-</v>
      </c>
      <c r="BO9" s="37" t="str">
        <f ca="1">IF(LEN(AQ10)&gt;=2,LEFT(RIGHT(AQ10,2),1),"")</f>
        <v>4</v>
      </c>
      <c r="BP9" s="37" t="str">
        <f ca="1">IF(AK10=1,".",IF(BO9&lt;&gt;"","-",""))</f>
        <v>-</v>
      </c>
      <c r="BQ9" s="37" t="str">
        <f ca="1">RIGHT(AQ10,1)</f>
        <v>6</v>
      </c>
      <c r="BR9" s="26"/>
    </row>
    <row r="10" spans="1:70">
      <c r="A10" s="34">
        <f ca="1">VLOOKUP(A7+100,Seed!A:C,3,FALSE)</f>
        <v>3</v>
      </c>
      <c r="B10" s="34" t="str">
        <f ca="1">VLOOKUP(A7+300,Seed!A:C,3,FALSE)</f>
        <v>26xxx</v>
      </c>
      <c r="C10" s="31" t="str">
        <f ca="1">VLOOKUP(A7+400,Seed!A:C,3,FALSE)</f>
        <v>32046</v>
      </c>
      <c r="D10" s="31"/>
      <c r="E10" s="31"/>
      <c r="F10" s="31"/>
      <c r="G10" s="31" t="str">
        <f ca="1">CONCATENATE("z",VLOOKUP(A7+400,Seed!A:C,3,FALSE))</f>
        <v>z32046</v>
      </c>
      <c r="H10" s="35"/>
      <c r="I10" s="35"/>
      <c r="J10" s="49"/>
      <c r="K10" s="49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51"/>
      <c r="AK10" s="34">
        <f ca="1">A10</f>
        <v>3</v>
      </c>
      <c r="AL10" s="34" t="str">
        <f ca="1">B10</f>
        <v>26xxx</v>
      </c>
      <c r="AM10" s="34" t="str">
        <f ca="1">C10</f>
        <v>32046</v>
      </c>
      <c r="AN10" s="31"/>
      <c r="AO10" s="31"/>
      <c r="AP10" s="31"/>
      <c r="AQ10" s="34" t="str">
        <f ca="1">G10</f>
        <v>z32046</v>
      </c>
      <c r="AR10" s="35"/>
      <c r="AS10" s="35"/>
      <c r="AT10" s="49"/>
      <c r="AU10" s="49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</row>
    <row r="11" spans="1:70">
      <c r="C11" s="28"/>
      <c r="D11" s="28"/>
      <c r="E11" s="28"/>
      <c r="F11" s="28"/>
      <c r="G11" s="2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51"/>
      <c r="AM11" s="28"/>
      <c r="AN11" s="28"/>
      <c r="AO11" s="28"/>
      <c r="AP11" s="28"/>
      <c r="AQ11" s="28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</row>
    <row r="12" spans="1:70">
      <c r="A12" s="38">
        <f>A7+1</f>
        <v>2</v>
      </c>
      <c r="B12" s="31">
        <f ca="1">VLOOKUP(A12+100,Seed!A:C,3,FALSE)</f>
        <v>3</v>
      </c>
      <c r="C12" s="33" t="str">
        <f ca="1">CONCATENATE(A13," + ",A14)</f>
        <v>555 + 0.078</v>
      </c>
      <c r="D12" s="28"/>
      <c r="E12" s="28"/>
      <c r="F12" s="28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37"/>
      <c r="R12" s="37"/>
      <c r="S12" s="37"/>
      <c r="T12" s="37"/>
      <c r="U12" s="37" t="str">
        <f ca="1">IF(LEN(B13)&gt;=7,LEFT(RIGHT(B13,7),1),"")</f>
        <v/>
      </c>
      <c r="V12" s="36"/>
      <c r="W12" s="37" t="str">
        <f ca="1">IF(LEN(B13)&gt;=6,LEFT(RIGHT(B13,6),1),"")</f>
        <v>5</v>
      </c>
      <c r="X12" s="37"/>
      <c r="Y12" s="37" t="str">
        <f ca="1">IF(LEN(B13)&gt;=5,LEFT(RIGHT(B13,5),1),"")</f>
        <v>5</v>
      </c>
      <c r="Z12" s="37" t="str">
        <f ca="1">IF(A15=4,".","-")</f>
        <v>-</v>
      </c>
      <c r="AA12" s="37" t="str">
        <f ca="1">IF(LEN(B13)&gt;=4,LEFT(RIGHT(B13,4),1),"")</f>
        <v>5</v>
      </c>
      <c r="AB12" s="37" t="str">
        <f ca="1">IF(A15=3,".","-")</f>
        <v>.</v>
      </c>
      <c r="AC12" s="37" t="str">
        <f ca="1">IF(LEN(B13)&gt;=3,LEFT(RIGHT(B13,3),1),"")</f>
        <v>x</v>
      </c>
      <c r="AD12" s="37" t="str">
        <f ca="1">IF(A15=2,".","-")</f>
        <v>-</v>
      </c>
      <c r="AE12" s="37" t="str">
        <f ca="1">IF(LEN(B13)&gt;=2,LEFT(RIGHT(B13,2),1),"")</f>
        <v>x</v>
      </c>
      <c r="AF12" s="37" t="str">
        <f ca="1">IF(A15=1,".","-")</f>
        <v>-</v>
      </c>
      <c r="AG12" s="37" t="str">
        <f ca="1">RIGHT(B13,1)</f>
        <v>x</v>
      </c>
      <c r="AH12" s="26"/>
      <c r="AI12" s="51"/>
      <c r="AK12" s="38">
        <f>A12</f>
        <v>2</v>
      </c>
      <c r="AL12" s="31">
        <f ca="1">B12</f>
        <v>3</v>
      </c>
      <c r="AM12" s="33" t="str">
        <f ca="1">CONCATENATE(AK13," + ",AK14)</f>
        <v>555 + 0.078</v>
      </c>
      <c r="AN12" s="28"/>
      <c r="AO12" s="28"/>
      <c r="AP12" s="28"/>
      <c r="AQ12" s="28"/>
      <c r="AR12" s="26"/>
      <c r="AS12" s="26"/>
      <c r="AT12" s="26"/>
      <c r="AU12" s="26"/>
      <c r="AV12" s="26"/>
      <c r="AW12" s="26"/>
      <c r="AX12" s="26"/>
      <c r="AY12" s="26"/>
      <c r="AZ12" s="26"/>
      <c r="BA12" s="37"/>
      <c r="BB12" s="37"/>
      <c r="BC12" s="37"/>
      <c r="BD12" s="37"/>
      <c r="BE12" s="37" t="str">
        <f ca="1">IF(LEN(AL13)&gt;=7,LEFT(RIGHT(AL13,7),1),"")</f>
        <v/>
      </c>
      <c r="BF12" s="36"/>
      <c r="BG12" s="37" t="str">
        <f ca="1">IF(LEN(AL13)&gt;=6,LEFT(RIGHT(AL13,6),1),"")</f>
        <v>5</v>
      </c>
      <c r="BH12" s="37"/>
      <c r="BI12" s="37" t="str">
        <f ca="1">IF(LEN(AL13)&gt;=5,LEFT(RIGHT(AL13,5),1),"")</f>
        <v>5</v>
      </c>
      <c r="BJ12" s="37" t="str">
        <f ca="1">IF(AK15=4,".","-")</f>
        <v>-</v>
      </c>
      <c r="BK12" s="37" t="str">
        <f ca="1">IF(LEN(AL13)&gt;=4,LEFT(RIGHT(AL13,4),1),"")</f>
        <v>5</v>
      </c>
      <c r="BL12" s="37" t="str">
        <f ca="1">IF(AK15=3,".","-")</f>
        <v>.</v>
      </c>
      <c r="BM12" s="37" t="str">
        <f ca="1">IF(LEN(AL13)&gt;=3,LEFT(RIGHT(AL13,3),1),"")</f>
        <v>x</v>
      </c>
      <c r="BN12" s="37" t="str">
        <f ca="1">IF(AK15=2,".","-")</f>
        <v>-</v>
      </c>
      <c r="BO12" s="37" t="str">
        <f ca="1">IF(LEN(AL13)&gt;=2,LEFT(RIGHT(AL13,2),1),"")</f>
        <v>x</v>
      </c>
      <c r="BP12" s="37" t="str">
        <f ca="1">IF(AK15=1,".","-")</f>
        <v>-</v>
      </c>
      <c r="BQ12" s="37" t="str">
        <f ca="1">RIGHT(AL13,1)</f>
        <v>x</v>
      </c>
      <c r="BR12" s="26"/>
    </row>
    <row r="13" spans="1:70">
      <c r="A13" s="34">
        <f ca="1">VLOOKUP(A12,Seed!A:G,3,FALSE)</f>
        <v>555</v>
      </c>
      <c r="B13" s="34" t="str">
        <f ca="1">VLOOKUP(A12+200,Seed!A:C,3,FALSE)</f>
        <v>555xxx</v>
      </c>
      <c r="C13" s="28"/>
      <c r="D13" s="28"/>
      <c r="E13" s="28"/>
      <c r="F13" s="28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36"/>
      <c r="R13" s="37"/>
      <c r="S13" s="37" t="str">
        <f ca="1">IF(S14="z","+",IF(LEN(B15)&gt;=8,LEFT(RIGHT(B15,8),1),""))</f>
        <v/>
      </c>
      <c r="T13" s="37"/>
      <c r="U13" s="37" t="str">
        <f ca="1">IF(U14="z","+",IF(LEN(B15)&gt;=7,LEFT(RIGHT(B15,7),1),""))</f>
        <v>+</v>
      </c>
      <c r="V13" s="36"/>
      <c r="W13" s="37" t="str">
        <f ca="1">IF(W14="z","+",IF(LEN(B15)&gt;=6,LEFT(RIGHT(B15,6),1),""))</f>
        <v/>
      </c>
      <c r="X13" s="37"/>
      <c r="Y13" s="37" t="str">
        <f ca="1">IF(Y14="z","+",IF(LEN(B15)&gt;=5,LEFT(RIGHT(B15,5),1),""))</f>
        <v/>
      </c>
      <c r="Z13" s="37" t="str">
        <f ca="1">IF(A15=4,".","-")</f>
        <v>-</v>
      </c>
      <c r="AA13" s="37" t="str">
        <f ca="1">IF(AA14="z","+",IF(LEN(B15)&gt;=4,LEFT(RIGHT(B15,4),1),""))</f>
        <v>0</v>
      </c>
      <c r="AB13" s="37" t="str">
        <f ca="1">IF(A15=3,".","-")</f>
        <v>.</v>
      </c>
      <c r="AC13" s="37" t="str">
        <f ca="1">IF(AC14="z","+",IF(LEN(B15)&gt;=3,LEFT(RIGHT(B15,3),1),""))</f>
        <v>0</v>
      </c>
      <c r="AD13" s="37" t="str">
        <f ca="1">IF(A15=2,".","-")</f>
        <v>-</v>
      </c>
      <c r="AE13" s="37" t="str">
        <f ca="1">IF(LEN(B15)&gt;=2,LEFT(RIGHT(B15,2),1),"")</f>
        <v>7</v>
      </c>
      <c r="AF13" s="37" t="str">
        <f ca="1">IF(A15=1,".","-")</f>
        <v>-</v>
      </c>
      <c r="AG13" s="37" t="str">
        <f ca="1">RIGHT(B15,1)</f>
        <v>8</v>
      </c>
      <c r="AH13" s="26"/>
      <c r="AI13" s="51"/>
      <c r="AK13" s="34">
        <f ca="1">A13</f>
        <v>555</v>
      </c>
      <c r="AL13" s="34" t="str">
        <f ca="1">B13</f>
        <v>555xxx</v>
      </c>
      <c r="AM13" s="34">
        <f>C13</f>
        <v>0</v>
      </c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36"/>
      <c r="BB13" s="37"/>
      <c r="BC13" s="37" t="str">
        <f ca="1">IF(BC14="z","+",IF(LEN(AL15)&gt;=8,LEFT(RIGHT(AL15,8),1),""))</f>
        <v/>
      </c>
      <c r="BD13" s="37"/>
      <c r="BE13" s="37" t="str">
        <f ca="1">IF(BE14="z","+",IF(LEN(AL15)&gt;=7,LEFT(RIGHT(AL15,7),1),""))</f>
        <v>+</v>
      </c>
      <c r="BF13" s="36"/>
      <c r="BG13" s="37" t="str">
        <f ca="1">IF(BG14="z","+",IF(LEN(AL15)&gt;=6,LEFT(RIGHT(AL15,6),1),""))</f>
        <v/>
      </c>
      <c r="BH13" s="37"/>
      <c r="BI13" s="37" t="str">
        <f ca="1">IF(BI14="z","+",IF(LEN(AL15)&gt;=5,LEFT(RIGHT(AL15,5),1),""))</f>
        <v/>
      </c>
      <c r="BJ13" s="37" t="str">
        <f ca="1">IF(AK15=4,".","-")</f>
        <v>-</v>
      </c>
      <c r="BK13" s="37" t="str">
        <f ca="1">IF(BK14="z","+",IF(LEN(AL15)&gt;=4,LEFT(RIGHT(AL15,4),1),""))</f>
        <v>0</v>
      </c>
      <c r="BL13" s="37" t="str">
        <f ca="1">IF(AK15=3,".","-")</f>
        <v>.</v>
      </c>
      <c r="BM13" s="37" t="str">
        <f ca="1">IF(BM14="z","+",IF(LEN(AL15)&gt;=3,LEFT(RIGHT(AL15,3),1),""))</f>
        <v>0</v>
      </c>
      <c r="BN13" s="37" t="str">
        <f ca="1">IF(AK15=2,".","-")</f>
        <v>-</v>
      </c>
      <c r="BO13" s="37" t="str">
        <f ca="1">IF(LEN(AL15)&gt;=2,LEFT(RIGHT(AL15,2),1),"")</f>
        <v>7</v>
      </c>
      <c r="BP13" s="37" t="str">
        <f ca="1">IF(AK15=1,".","-")</f>
        <v>-</v>
      </c>
      <c r="BQ13" s="37" t="str">
        <f ca="1">RIGHT(AL15,1)</f>
        <v>8</v>
      </c>
      <c r="BR13" s="26"/>
    </row>
    <row r="14" spans="1:70">
      <c r="A14" s="34">
        <f ca="1">VLOOKUP(A12,Seed!A:G,5,FALSE)</f>
        <v>7.8E-2</v>
      </c>
      <c r="B14" s="40" t="s">
        <v>4614</v>
      </c>
      <c r="C14" s="62">
        <f ca="1">VLOOKUP(A12,Seed!A:G,7,FALSE)</f>
        <v>555.07799999999997</v>
      </c>
      <c r="D14" s="62"/>
      <c r="E14" s="62"/>
      <c r="F14" s="62"/>
      <c r="G14" s="62"/>
      <c r="H14" s="62"/>
      <c r="I14" s="62"/>
      <c r="J14" s="26"/>
      <c r="K14" s="26"/>
      <c r="L14" s="26"/>
      <c r="M14" s="26"/>
      <c r="N14" s="26"/>
      <c r="O14" s="26"/>
      <c r="P14" s="26"/>
      <c r="Q14" s="37"/>
      <c r="R14" s="37"/>
      <c r="S14" s="37" t="str">
        <f ca="1">IF(LEN(G15)&gt;=8,LEFT(RIGHT(G15,8),1),"")</f>
        <v/>
      </c>
      <c r="T14" s="37" t="str">
        <f ca="1">IF(A15=7,".",IF(S14&lt;&gt;"","-",""))</f>
        <v/>
      </c>
      <c r="U14" s="37" t="str">
        <f ca="1">IF(LEN(G15)&gt;=7,LEFT(RIGHT(G15,7),1),"")</f>
        <v>z</v>
      </c>
      <c r="V14" s="37" t="str">
        <f ca="1">IF(A15=6,".",IF(U14&lt;&gt;"","-",""))</f>
        <v>-</v>
      </c>
      <c r="W14" s="37" t="str">
        <f ca="1">IF(LEN(G15)&gt;=6,LEFT(RIGHT(G15,6),1),"")</f>
        <v>5</v>
      </c>
      <c r="X14" s="37" t="str">
        <f ca="1">IF(A15=5,".",IF(W14&lt;&gt;"","-",""))</f>
        <v>-</v>
      </c>
      <c r="Y14" s="37" t="str">
        <f ca="1">IF(LEN(G15)&gt;=5,LEFT(RIGHT(G15,5),1),"")</f>
        <v>5</v>
      </c>
      <c r="Z14" s="37" t="str">
        <f ca="1">IF(A15=4,".",IF(Y14&lt;&gt;"","-",""))</f>
        <v>-</v>
      </c>
      <c r="AA14" s="37" t="str">
        <f ca="1">IF(LEN(G15)&gt;=4,LEFT(RIGHT(G15,4),1),"")</f>
        <v>5</v>
      </c>
      <c r="AB14" s="37" t="str">
        <f ca="1">IF(A15=3,".",IF(AA14&lt;&gt;"","-",""))</f>
        <v>.</v>
      </c>
      <c r="AC14" s="37" t="str">
        <f ca="1">IF(LEN(G15)&gt;=3,LEFT(RIGHT(G15,3),1),"")</f>
        <v>0</v>
      </c>
      <c r="AD14" s="37" t="str">
        <f ca="1">IF(A15=2,".",IF(AC14&lt;&gt;"","-",""))</f>
        <v>-</v>
      </c>
      <c r="AE14" s="37" t="str">
        <f ca="1">IF(LEN(G15)&gt;=2,LEFT(RIGHT(G15,2),1),"")</f>
        <v>7</v>
      </c>
      <c r="AF14" s="37" t="str">
        <f ca="1">IF(A15=1,".",IF(AE14&lt;&gt;"","-",""))</f>
        <v>-</v>
      </c>
      <c r="AG14" s="37" t="str">
        <f ca="1">RIGHT(G15,1)</f>
        <v>8</v>
      </c>
      <c r="AH14" s="26"/>
      <c r="AI14" s="51"/>
      <c r="AK14" s="34">
        <f ca="1">A14</f>
        <v>7.8E-2</v>
      </c>
      <c r="AL14" s="40" t="s">
        <v>4614</v>
      </c>
      <c r="AM14" s="62">
        <f ca="1">C14</f>
        <v>555.07799999999997</v>
      </c>
      <c r="AN14" s="62"/>
      <c r="AO14" s="62"/>
      <c r="AP14" s="62"/>
      <c r="AQ14" s="62"/>
      <c r="AR14" s="62"/>
      <c r="AS14" s="62"/>
      <c r="AT14" s="26"/>
      <c r="AU14" s="26"/>
      <c r="AV14" s="26"/>
      <c r="AW14" s="26"/>
      <c r="AX14" s="26"/>
      <c r="AY14" s="26"/>
      <c r="AZ14" s="26"/>
      <c r="BA14" s="37"/>
      <c r="BB14" s="37"/>
      <c r="BC14" s="37" t="str">
        <f ca="1">IF(LEN(AQ15)&gt;=8,LEFT(RIGHT(AQ15,8),1),"")</f>
        <v/>
      </c>
      <c r="BD14" s="37" t="str">
        <f ca="1">IF(AK15=7,".",IF(BC14&lt;&gt;"","-",""))</f>
        <v/>
      </c>
      <c r="BE14" s="37" t="str">
        <f ca="1">IF(LEN(AQ15)&gt;=7,LEFT(RIGHT(AQ15,7),1),"")</f>
        <v>z</v>
      </c>
      <c r="BF14" s="37" t="str">
        <f ca="1">IF(AK15=6,".",IF(BE14&lt;&gt;"","-",""))</f>
        <v>-</v>
      </c>
      <c r="BG14" s="37" t="str">
        <f ca="1">IF(LEN(AQ15)&gt;=6,LEFT(RIGHT(AQ15,6),1),"")</f>
        <v>5</v>
      </c>
      <c r="BH14" s="37" t="str">
        <f ca="1">IF(AK15=5,".",IF(BG14&lt;&gt;"","-",""))</f>
        <v>-</v>
      </c>
      <c r="BI14" s="37" t="str">
        <f ca="1">IF(LEN(AQ15)&gt;=5,LEFT(RIGHT(AQ15,5),1),"")</f>
        <v>5</v>
      </c>
      <c r="BJ14" s="37" t="str">
        <f ca="1">IF(AK15=4,".",IF(BI14&lt;&gt;"","-",""))</f>
        <v>-</v>
      </c>
      <c r="BK14" s="37" t="str">
        <f ca="1">IF(LEN(AQ15)&gt;=4,LEFT(RIGHT(AQ15,4),1),"")</f>
        <v>5</v>
      </c>
      <c r="BL14" s="37" t="str">
        <f ca="1">IF(AK15=3,".",IF(BK14&lt;&gt;"","-",""))</f>
        <v>.</v>
      </c>
      <c r="BM14" s="37" t="str">
        <f ca="1">IF(LEN(AQ15)&gt;=3,LEFT(RIGHT(AQ15,3),1),"")</f>
        <v>0</v>
      </c>
      <c r="BN14" s="37" t="str">
        <f ca="1">IF(AK15=2,".",IF(BM14&lt;&gt;"","-",""))</f>
        <v>-</v>
      </c>
      <c r="BO14" s="37" t="str">
        <f ca="1">IF(LEN(AQ15)&gt;=2,LEFT(RIGHT(AQ15,2),1),"")</f>
        <v>7</v>
      </c>
      <c r="BP14" s="37" t="str">
        <f ca="1">IF(AK15=1,".",IF(BO14&lt;&gt;"","-",""))</f>
        <v>-</v>
      </c>
      <c r="BQ14" s="37" t="str">
        <f ca="1">RIGHT(AQ15,1)</f>
        <v>8</v>
      </c>
      <c r="BR14" s="26"/>
    </row>
    <row r="15" spans="1:70">
      <c r="A15" s="34">
        <f ca="1">VLOOKUP(A12+100,Seed!A:C,3,FALSE)</f>
        <v>3</v>
      </c>
      <c r="B15" s="34" t="str">
        <f ca="1">VLOOKUP(A12+300,Seed!A:C,3,FALSE)</f>
        <v>0078</v>
      </c>
      <c r="C15" s="31" t="str">
        <f ca="1">VLOOKUP(A12+400,Seed!A:C,3,FALSE)</f>
        <v>555078</v>
      </c>
      <c r="D15" s="31"/>
      <c r="E15" s="31"/>
      <c r="F15" s="31"/>
      <c r="G15" s="31" t="str">
        <f ca="1">CONCATENATE("z",VLOOKUP(A12+400,Seed!A:C,3,FALSE))</f>
        <v>z555078</v>
      </c>
      <c r="H15" s="35"/>
      <c r="I15" s="35"/>
      <c r="J15" s="35"/>
      <c r="K15" s="3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51"/>
      <c r="AK15" s="34">
        <f ca="1">A15</f>
        <v>3</v>
      </c>
      <c r="AL15" s="34" t="str">
        <f ca="1">B15</f>
        <v>0078</v>
      </c>
      <c r="AM15" s="34" t="str">
        <f ca="1">C15</f>
        <v>555078</v>
      </c>
      <c r="AN15" s="31"/>
      <c r="AO15" s="31"/>
      <c r="AP15" s="31"/>
      <c r="AQ15" s="34" t="str">
        <f ca="1">G15</f>
        <v>z555078</v>
      </c>
      <c r="AR15" s="35"/>
      <c r="AS15" s="35"/>
      <c r="AT15" s="49"/>
      <c r="AU15" s="49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>
      <c r="C16" s="28"/>
      <c r="D16" s="28"/>
      <c r="E16" s="28"/>
      <c r="F16" s="28"/>
      <c r="G16" s="2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51"/>
      <c r="AM16" s="28"/>
      <c r="AN16" s="28"/>
      <c r="AO16" s="28"/>
      <c r="AP16" s="28"/>
      <c r="AQ16" s="28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>
      <c r="A17" s="38">
        <f>A12+1</f>
        <v>3</v>
      </c>
      <c r="B17" s="31">
        <f ca="1">VLOOKUP(A17+100,Seed!A:C,3,FALSE)</f>
        <v>2</v>
      </c>
      <c r="C17" s="33" t="str">
        <f ca="1">CONCATENATE(A18," + ",A19)</f>
        <v>74.85 + 8</v>
      </c>
      <c r="D17" s="28"/>
      <c r="E17" s="28"/>
      <c r="F17" s="28"/>
      <c r="G17" s="28"/>
      <c r="H17" s="26"/>
      <c r="I17" s="26"/>
      <c r="J17" s="26"/>
      <c r="K17" s="26"/>
      <c r="L17" s="26"/>
      <c r="M17" s="26"/>
      <c r="N17" s="26"/>
      <c r="O17" s="26"/>
      <c r="P17" s="26"/>
      <c r="Q17" s="37"/>
      <c r="R17" s="37"/>
      <c r="S17" s="37"/>
      <c r="T17" s="37"/>
      <c r="U17" s="37" t="str">
        <f ca="1">IF(LEN(B18)&gt;=7,LEFT(RIGHT(B18,7),1),"")</f>
        <v/>
      </c>
      <c r="V17" s="36"/>
      <c r="W17" s="37" t="str">
        <f ca="1">IF(LEN(B18)&gt;=6,LEFT(RIGHT(B18,6),1),"")</f>
        <v/>
      </c>
      <c r="X17" s="37"/>
      <c r="Y17" s="37" t="str">
        <f ca="1">IF(LEN(B18)&gt;=5,LEFT(RIGHT(B18,5),1),"")</f>
        <v/>
      </c>
      <c r="Z17" s="37" t="str">
        <f ca="1">IF(A20=4,".","-")</f>
        <v>-</v>
      </c>
      <c r="AA17" s="37" t="str">
        <f ca="1">IF(LEN(B18)&gt;=4,LEFT(RIGHT(B18,4),1),"")</f>
        <v>7</v>
      </c>
      <c r="AB17" s="37" t="str">
        <f ca="1">IF(A20=3,".","-")</f>
        <v>-</v>
      </c>
      <c r="AC17" s="37" t="str">
        <f ca="1">IF(LEN(B18)&gt;=3,LEFT(RIGHT(B18,3),1),"")</f>
        <v>4</v>
      </c>
      <c r="AD17" s="37" t="str">
        <f ca="1">IF(A20=2,".","-")</f>
        <v>.</v>
      </c>
      <c r="AE17" s="37" t="str">
        <f ca="1">IF(LEN(B18)&gt;=2,LEFT(RIGHT(B18,2),1),"")</f>
        <v>8</v>
      </c>
      <c r="AF17" s="37" t="str">
        <f ca="1">IF(A20=1,".","-")</f>
        <v>-</v>
      </c>
      <c r="AG17" s="37" t="str">
        <f ca="1">RIGHT(B18,1)</f>
        <v>5</v>
      </c>
      <c r="AH17" s="26"/>
      <c r="AI17" s="51"/>
      <c r="AK17" s="38">
        <f>A17</f>
        <v>3</v>
      </c>
      <c r="AL17" s="31">
        <f ca="1">B17</f>
        <v>2</v>
      </c>
      <c r="AM17" s="33" t="str">
        <f ca="1">CONCATENATE(AK18," + ",AK19)</f>
        <v>74.85 + 8</v>
      </c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37"/>
      <c r="BB17" s="37"/>
      <c r="BC17" s="37"/>
      <c r="BD17" s="37"/>
      <c r="BE17" s="37" t="str">
        <f ca="1">IF(LEN(AL18)&gt;=7,LEFT(RIGHT(AL18,7),1),"")</f>
        <v/>
      </c>
      <c r="BF17" s="36"/>
      <c r="BG17" s="37" t="str">
        <f ca="1">IF(LEN(AL18)&gt;=6,LEFT(RIGHT(AL18,6),1),"")</f>
        <v/>
      </c>
      <c r="BH17" s="37"/>
      <c r="BI17" s="37" t="str">
        <f ca="1">IF(LEN(AL18)&gt;=5,LEFT(RIGHT(AL18,5),1),"")</f>
        <v/>
      </c>
      <c r="BJ17" s="37" t="str">
        <f ca="1">IF(AK20=4,".","-")</f>
        <v>-</v>
      </c>
      <c r="BK17" s="37" t="str">
        <f ca="1">IF(LEN(AL18)&gt;=4,LEFT(RIGHT(AL18,4),1),"")</f>
        <v>7</v>
      </c>
      <c r="BL17" s="37" t="str">
        <f ca="1">IF(AK20=3,".","-")</f>
        <v>-</v>
      </c>
      <c r="BM17" s="37" t="str">
        <f ca="1">IF(LEN(AL18)&gt;=3,LEFT(RIGHT(AL18,3),1),"")</f>
        <v>4</v>
      </c>
      <c r="BN17" s="37" t="str">
        <f ca="1">IF(AK20=2,".","-")</f>
        <v>.</v>
      </c>
      <c r="BO17" s="37" t="str">
        <f ca="1">IF(LEN(AL18)&gt;=2,LEFT(RIGHT(AL18,2),1),"")</f>
        <v>8</v>
      </c>
      <c r="BP17" s="37" t="str">
        <f ca="1">IF(AK20=1,".","-")</f>
        <v>-</v>
      </c>
      <c r="BQ17" s="37" t="str">
        <f ca="1">RIGHT(AL18,1)</f>
        <v>5</v>
      </c>
      <c r="BR17" s="26"/>
    </row>
    <row r="18" spans="1:70">
      <c r="A18" s="34">
        <f ca="1">VLOOKUP(A17,Seed!A:G,3,FALSE)</f>
        <v>74.849999999999994</v>
      </c>
      <c r="B18" s="34" t="str">
        <f ca="1">VLOOKUP(A17+200,Seed!A:C,3,FALSE)</f>
        <v>7485</v>
      </c>
      <c r="C18" s="28"/>
      <c r="D18" s="28"/>
      <c r="E18" s="28"/>
      <c r="F18" s="28"/>
      <c r="G18" s="28"/>
      <c r="H18" s="26"/>
      <c r="I18" s="26"/>
      <c r="J18" s="26"/>
      <c r="K18" s="26"/>
      <c r="L18" s="26"/>
      <c r="M18" s="26"/>
      <c r="N18" s="26"/>
      <c r="O18" s="26"/>
      <c r="P18" s="26"/>
      <c r="Q18" s="36"/>
      <c r="R18" s="37"/>
      <c r="S18" s="37" t="str">
        <f ca="1">IF(S19="z","+",IF(LEN(B20)&gt;=8,LEFT(RIGHT(B20,8),1),""))</f>
        <v/>
      </c>
      <c r="T18" s="37"/>
      <c r="U18" s="37" t="str">
        <f ca="1">IF(U19="z","+",IF(LEN(B20)&gt;=7,LEFT(RIGHT(B20,7),1),""))</f>
        <v/>
      </c>
      <c r="V18" s="36"/>
      <c r="W18" s="37" t="str">
        <f ca="1">IF(W19="z","+",IF(LEN(B20)&gt;=6,LEFT(RIGHT(B20,6),1),""))</f>
        <v/>
      </c>
      <c r="X18" s="37"/>
      <c r="Y18" s="37" t="str">
        <f ca="1">IF(Y19="z","+",IF(LEN(B20)&gt;=5,LEFT(RIGHT(B20,5),1),""))</f>
        <v>+</v>
      </c>
      <c r="Z18" s="37" t="str">
        <f ca="1">IF(A20=4,".","-")</f>
        <v>-</v>
      </c>
      <c r="AA18" s="37" t="str">
        <f ca="1">IF(AA19="z","+",IF(LEN(B20)&gt;=4,LEFT(RIGHT(B20,4),1),""))</f>
        <v/>
      </c>
      <c r="AB18" s="37" t="str">
        <f ca="1">IF(A20=3,".","-")</f>
        <v>-</v>
      </c>
      <c r="AC18" s="37" t="str">
        <f ca="1">IF(AC19="z","+",IF(LEN(B20)&gt;=3,LEFT(RIGHT(B20,3),1),""))</f>
        <v>8</v>
      </c>
      <c r="AD18" s="37" t="str">
        <f ca="1">IF(A20=2,".","-")</f>
        <v>.</v>
      </c>
      <c r="AE18" s="37" t="str">
        <f ca="1">IF(LEN(B20)&gt;=2,LEFT(RIGHT(B20,2),1),"")</f>
        <v>x</v>
      </c>
      <c r="AF18" s="37" t="str">
        <f ca="1">IF(A20=1,".","-")</f>
        <v>-</v>
      </c>
      <c r="AG18" s="37" t="str">
        <f ca="1">RIGHT(B20,1)</f>
        <v>x</v>
      </c>
      <c r="AH18" s="26"/>
      <c r="AI18" s="51"/>
      <c r="AK18" s="34">
        <f ca="1">A18</f>
        <v>74.849999999999994</v>
      </c>
      <c r="AL18" s="34" t="str">
        <f ca="1">B18</f>
        <v>7485</v>
      </c>
      <c r="AM18" s="34">
        <f>C18</f>
        <v>0</v>
      </c>
      <c r="AN18" s="28"/>
      <c r="AO18" s="28"/>
      <c r="AP18" s="28"/>
      <c r="AQ18" s="28"/>
      <c r="AR18" s="26"/>
      <c r="AS18" s="26"/>
      <c r="AT18" s="26"/>
      <c r="AU18" s="26"/>
      <c r="AV18" s="26"/>
      <c r="AW18" s="26"/>
      <c r="AX18" s="26"/>
      <c r="AY18" s="26"/>
      <c r="AZ18" s="26"/>
      <c r="BA18" s="36"/>
      <c r="BB18" s="37"/>
      <c r="BC18" s="37" t="str">
        <f ca="1">IF(BC19="z","+",IF(LEN(AL20)&gt;=8,LEFT(RIGHT(AL20,8),1),""))</f>
        <v/>
      </c>
      <c r="BD18" s="37"/>
      <c r="BE18" s="37" t="str">
        <f ca="1">IF(BE19="z","+",IF(LEN(AL20)&gt;=7,LEFT(RIGHT(AL20,7),1),""))</f>
        <v/>
      </c>
      <c r="BF18" s="36"/>
      <c r="BG18" s="37" t="str">
        <f ca="1">IF(BG19="z","+",IF(LEN(AL20)&gt;=6,LEFT(RIGHT(AL20,6),1),""))</f>
        <v/>
      </c>
      <c r="BH18" s="37"/>
      <c r="BI18" s="37" t="str">
        <f ca="1">IF(BI19="z","+",IF(LEN(AL20)&gt;=5,LEFT(RIGHT(AL20,5),1),""))</f>
        <v>+</v>
      </c>
      <c r="BJ18" s="37" t="str">
        <f ca="1">IF(AK20=4,".","-")</f>
        <v>-</v>
      </c>
      <c r="BK18" s="37" t="str">
        <f ca="1">IF(BK19="z","+",IF(LEN(AL20)&gt;=4,LEFT(RIGHT(AL20,4),1),""))</f>
        <v/>
      </c>
      <c r="BL18" s="37" t="str">
        <f ca="1">IF(AK20=3,".","-")</f>
        <v>-</v>
      </c>
      <c r="BM18" s="37" t="str">
        <f ca="1">IF(BM19="z","+",IF(LEN(AL20)&gt;=3,LEFT(RIGHT(AL20,3),1),""))</f>
        <v>8</v>
      </c>
      <c r="BN18" s="37" t="str">
        <f ca="1">IF(AK20=2,".","-")</f>
        <v>.</v>
      </c>
      <c r="BO18" s="37" t="str">
        <f ca="1">IF(LEN(AL20)&gt;=2,LEFT(RIGHT(AL20,2),1),"")</f>
        <v>x</v>
      </c>
      <c r="BP18" s="37" t="str">
        <f ca="1">IF(AK20=1,".","-")</f>
        <v>-</v>
      </c>
      <c r="BQ18" s="37" t="str">
        <f ca="1">RIGHT(AL20,1)</f>
        <v>x</v>
      </c>
      <c r="BR18" s="26"/>
    </row>
    <row r="19" spans="1:70">
      <c r="A19" s="34">
        <f ca="1">VLOOKUP(A17,Seed!A:G,5,FALSE)</f>
        <v>8</v>
      </c>
      <c r="B19" s="40" t="s">
        <v>4614</v>
      </c>
      <c r="C19" s="62">
        <f ca="1">VLOOKUP(A17,Seed!A:G,7,FALSE)</f>
        <v>82.85</v>
      </c>
      <c r="D19" s="62"/>
      <c r="E19" s="62"/>
      <c r="F19" s="62"/>
      <c r="G19" s="62"/>
      <c r="H19" s="62"/>
      <c r="I19" s="62"/>
      <c r="J19" s="26"/>
      <c r="K19" s="26"/>
      <c r="L19" s="26"/>
      <c r="M19" s="26"/>
      <c r="N19" s="26"/>
      <c r="O19" s="26"/>
      <c r="P19" s="26"/>
      <c r="Q19" s="37"/>
      <c r="R19" s="37"/>
      <c r="S19" s="37" t="str">
        <f ca="1">IF(LEN(G20)&gt;=8,LEFT(RIGHT(G20,8),1),"")</f>
        <v/>
      </c>
      <c r="T19" s="37" t="str">
        <f ca="1">IF(A20=7,".",IF(S19&lt;&gt;"","-",""))</f>
        <v/>
      </c>
      <c r="U19" s="37" t="str">
        <f ca="1">IF(LEN(G20)&gt;=7,LEFT(RIGHT(G20,7),1),"")</f>
        <v/>
      </c>
      <c r="V19" s="37" t="str">
        <f ca="1">IF(A20=6,".",IF(U19&lt;&gt;"","-",""))</f>
        <v/>
      </c>
      <c r="W19" s="37" t="str">
        <f ca="1">IF(LEN(G20)&gt;=6,LEFT(RIGHT(G20,6),1),"")</f>
        <v/>
      </c>
      <c r="X19" s="37" t="str">
        <f ca="1">IF(A20=5,".",IF(W19&lt;&gt;"","-",""))</f>
        <v/>
      </c>
      <c r="Y19" s="37" t="str">
        <f ca="1">IF(LEN(G20)&gt;=5,LEFT(RIGHT(G20,5),1),"")</f>
        <v>z</v>
      </c>
      <c r="Z19" s="37" t="str">
        <f ca="1">IF(A20=4,".",IF(Y19&lt;&gt;"","-",""))</f>
        <v>-</v>
      </c>
      <c r="AA19" s="37" t="str">
        <f ca="1">IF(LEN(G20)&gt;=4,LEFT(RIGHT(G20,4),1),"")</f>
        <v>8</v>
      </c>
      <c r="AB19" s="37" t="str">
        <f ca="1">IF(A20=3,".",IF(AA19&lt;&gt;"","-",""))</f>
        <v>-</v>
      </c>
      <c r="AC19" s="37" t="str">
        <f ca="1">IF(LEN(G20)&gt;=3,LEFT(RIGHT(G20,3),1),"")</f>
        <v>2</v>
      </c>
      <c r="AD19" s="37" t="str">
        <f ca="1">IF(A20=2,".",IF(AC19&lt;&gt;"","-",""))</f>
        <v>.</v>
      </c>
      <c r="AE19" s="37" t="str">
        <f ca="1">IF(LEN(G20)&gt;=2,LEFT(RIGHT(G20,2),1),"")</f>
        <v>8</v>
      </c>
      <c r="AF19" s="37" t="str">
        <f ca="1">IF(A20=1,".",IF(AE19&lt;&gt;"","-",""))</f>
        <v>-</v>
      </c>
      <c r="AG19" s="37" t="str">
        <f ca="1">RIGHT(G20,1)</f>
        <v>5</v>
      </c>
      <c r="AH19" s="26"/>
      <c r="AI19" s="51"/>
      <c r="AK19" s="34">
        <f ca="1">A19</f>
        <v>8</v>
      </c>
      <c r="AL19" s="40" t="s">
        <v>4614</v>
      </c>
      <c r="AM19" s="62">
        <f ca="1">C19</f>
        <v>82.85</v>
      </c>
      <c r="AN19" s="62"/>
      <c r="AO19" s="62"/>
      <c r="AP19" s="62"/>
      <c r="AQ19" s="62"/>
      <c r="AR19" s="62"/>
      <c r="AS19" s="62"/>
      <c r="AT19" s="26"/>
      <c r="AU19" s="26"/>
      <c r="AV19" s="26"/>
      <c r="AW19" s="26"/>
      <c r="AX19" s="26"/>
      <c r="AY19" s="26"/>
      <c r="AZ19" s="26"/>
      <c r="BA19" s="37"/>
      <c r="BB19" s="37"/>
      <c r="BC19" s="37" t="str">
        <f ca="1">IF(LEN(AQ20)&gt;=8,LEFT(RIGHT(AQ20,8),1),"")</f>
        <v/>
      </c>
      <c r="BD19" s="37" t="str">
        <f ca="1">IF(AK20=7,".",IF(BC19&lt;&gt;"","-",""))</f>
        <v/>
      </c>
      <c r="BE19" s="37" t="str">
        <f ca="1">IF(LEN(AQ20)&gt;=7,LEFT(RIGHT(AQ20,7),1),"")</f>
        <v/>
      </c>
      <c r="BF19" s="37" t="str">
        <f ca="1">IF(AK20=6,".",IF(BE19&lt;&gt;"","-",""))</f>
        <v/>
      </c>
      <c r="BG19" s="37" t="str">
        <f ca="1">IF(LEN(AQ20)&gt;=6,LEFT(RIGHT(AQ20,6),1),"")</f>
        <v/>
      </c>
      <c r="BH19" s="37" t="str">
        <f ca="1">IF(AK20=5,".",IF(BG19&lt;&gt;"","-",""))</f>
        <v/>
      </c>
      <c r="BI19" s="37" t="str">
        <f ca="1">IF(LEN(AQ20)&gt;=5,LEFT(RIGHT(AQ20,5),1),"")</f>
        <v>z</v>
      </c>
      <c r="BJ19" s="37" t="str">
        <f ca="1">IF(AK20=4,".",IF(BI19&lt;&gt;"","-",""))</f>
        <v>-</v>
      </c>
      <c r="BK19" s="37" t="str">
        <f ca="1">IF(LEN(AQ20)&gt;=4,LEFT(RIGHT(AQ20,4),1),"")</f>
        <v>8</v>
      </c>
      <c r="BL19" s="37" t="str">
        <f ca="1">IF(AK20=3,".",IF(BK19&lt;&gt;"","-",""))</f>
        <v>-</v>
      </c>
      <c r="BM19" s="37" t="str">
        <f ca="1">IF(LEN(AQ20)&gt;=3,LEFT(RIGHT(AQ20,3),1),"")</f>
        <v>2</v>
      </c>
      <c r="BN19" s="37" t="str">
        <f ca="1">IF(AK20=2,".",IF(BM19&lt;&gt;"","-",""))</f>
        <v>.</v>
      </c>
      <c r="BO19" s="37" t="str">
        <f ca="1">IF(LEN(AQ20)&gt;=2,LEFT(RIGHT(AQ20,2),1),"")</f>
        <v>8</v>
      </c>
      <c r="BP19" s="37" t="str">
        <f ca="1">IF(AK20=1,".",IF(BO19&lt;&gt;"","-",""))</f>
        <v>-</v>
      </c>
      <c r="BQ19" s="37" t="str">
        <f ca="1">RIGHT(AQ20,1)</f>
        <v>5</v>
      </c>
      <c r="BR19" s="26"/>
    </row>
    <row r="20" spans="1:70">
      <c r="A20" s="34">
        <f ca="1">VLOOKUP(A17+100,Seed!A:C,3,FALSE)</f>
        <v>2</v>
      </c>
      <c r="B20" s="34" t="str">
        <f ca="1">VLOOKUP(A17+300,Seed!A:C,3,FALSE)</f>
        <v>8xx</v>
      </c>
      <c r="C20" s="31" t="str">
        <f ca="1">VLOOKUP(A17+400,Seed!A:C,3,FALSE)</f>
        <v>8285</v>
      </c>
      <c r="D20" s="31"/>
      <c r="E20" s="31"/>
      <c r="F20" s="31"/>
      <c r="G20" s="31" t="str">
        <f ca="1">CONCATENATE("z",VLOOKUP(A17+400,Seed!A:C,3,FALSE))</f>
        <v>z8285</v>
      </c>
      <c r="H20" s="35"/>
      <c r="I20" s="35"/>
      <c r="J20" s="35"/>
      <c r="K20" s="3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51"/>
      <c r="AK20" s="34">
        <f ca="1">A20</f>
        <v>2</v>
      </c>
      <c r="AL20" s="34" t="str">
        <f ca="1">B20</f>
        <v>8xx</v>
      </c>
      <c r="AM20" s="34" t="str">
        <f ca="1">C20</f>
        <v>8285</v>
      </c>
      <c r="AN20" s="31"/>
      <c r="AO20" s="31"/>
      <c r="AP20" s="31"/>
      <c r="AQ20" s="34" t="str">
        <f ca="1">G20</f>
        <v>z8285</v>
      </c>
      <c r="AR20" s="35"/>
      <c r="AS20" s="35"/>
      <c r="AT20" s="49"/>
      <c r="AU20" s="49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0">
      <c r="C21" s="28"/>
      <c r="D21" s="28"/>
      <c r="E21" s="28"/>
      <c r="F21" s="28"/>
      <c r="G21" s="2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51"/>
      <c r="AM21" s="28"/>
      <c r="AN21" s="28"/>
      <c r="AO21" s="28"/>
      <c r="AP21" s="28"/>
      <c r="AQ21" s="28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1:70">
      <c r="A22" s="38">
        <f>A17+1</f>
        <v>4</v>
      </c>
      <c r="B22" s="31">
        <f ca="1">VLOOKUP(A22+100,Seed!A:C,3,FALSE)</f>
        <v>3</v>
      </c>
      <c r="C22" s="33" t="str">
        <f ca="1">CONCATENATE(A23," + ",A24)</f>
        <v>0.047 + 4296</v>
      </c>
      <c r="D22" s="28"/>
      <c r="E22" s="28"/>
      <c r="F22" s="28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37"/>
      <c r="R22" s="37"/>
      <c r="S22" s="37"/>
      <c r="T22" s="37"/>
      <c r="U22" s="37" t="str">
        <f ca="1">IF(LEN(B23)&gt;=7,LEFT(RIGHT(B23,7),1),"")</f>
        <v/>
      </c>
      <c r="V22" s="36"/>
      <c r="W22" s="37" t="str">
        <f ca="1">IF(LEN(B23)&gt;=6,LEFT(RIGHT(B23,6),1),"")</f>
        <v/>
      </c>
      <c r="X22" s="37"/>
      <c r="Y22" s="37" t="str">
        <f ca="1">IF(LEN(B23)&gt;=5,LEFT(RIGHT(B23,5),1),"")</f>
        <v/>
      </c>
      <c r="Z22" s="37" t="str">
        <f ca="1">IF(A25=4,".","-")</f>
        <v>-</v>
      </c>
      <c r="AA22" s="37" t="str">
        <f ca="1">IF(LEN(B23)&gt;=4,LEFT(RIGHT(B23,4),1),"")</f>
        <v>0</v>
      </c>
      <c r="AB22" s="37" t="str">
        <f ca="1">IF(A25=3,".","-")</f>
        <v>.</v>
      </c>
      <c r="AC22" s="37" t="str">
        <f ca="1">IF(LEN(B23)&gt;=3,LEFT(RIGHT(B23,3),1),"")</f>
        <v>0</v>
      </c>
      <c r="AD22" s="37" t="str">
        <f ca="1">IF(A25=2,".","-")</f>
        <v>-</v>
      </c>
      <c r="AE22" s="37" t="str">
        <f ca="1">IF(LEN(B23)&gt;=2,LEFT(RIGHT(B23,2),1),"")</f>
        <v>4</v>
      </c>
      <c r="AF22" s="37" t="str">
        <f ca="1">IF(A25=1,".","-")</f>
        <v>-</v>
      </c>
      <c r="AG22" s="37" t="str">
        <f ca="1">RIGHT(B23,1)</f>
        <v>7</v>
      </c>
      <c r="AH22" s="26"/>
      <c r="AI22" s="51"/>
      <c r="AK22" s="38">
        <f>A22</f>
        <v>4</v>
      </c>
      <c r="AL22" s="31">
        <f ca="1">B22</f>
        <v>3</v>
      </c>
      <c r="AM22" s="33" t="str">
        <f ca="1">CONCATENATE(AK23," + ",AK24)</f>
        <v>0.047 + 4296</v>
      </c>
      <c r="AN22" s="28"/>
      <c r="AO22" s="28"/>
      <c r="AP22" s="28"/>
      <c r="AQ22" s="28"/>
      <c r="AR22" s="26"/>
      <c r="AS22" s="26"/>
      <c r="AT22" s="26"/>
      <c r="AU22" s="26"/>
      <c r="AV22" s="26"/>
      <c r="AW22" s="26"/>
      <c r="AX22" s="26"/>
      <c r="AY22" s="26"/>
      <c r="AZ22" s="26"/>
      <c r="BA22" s="37"/>
      <c r="BB22" s="37"/>
      <c r="BC22" s="37"/>
      <c r="BD22" s="37"/>
      <c r="BE22" s="37" t="str">
        <f ca="1">IF(LEN(AL23)&gt;=7,LEFT(RIGHT(AL23,7),1),"")</f>
        <v/>
      </c>
      <c r="BF22" s="36"/>
      <c r="BG22" s="37" t="str">
        <f ca="1">IF(LEN(AL23)&gt;=6,LEFT(RIGHT(AL23,6),1),"")</f>
        <v/>
      </c>
      <c r="BH22" s="37"/>
      <c r="BI22" s="37" t="str">
        <f ca="1">IF(LEN(AL23)&gt;=5,LEFT(RIGHT(AL23,5),1),"")</f>
        <v/>
      </c>
      <c r="BJ22" s="37" t="str">
        <f ca="1">IF(AK25=4,".","-")</f>
        <v>-</v>
      </c>
      <c r="BK22" s="37" t="str">
        <f ca="1">IF(LEN(AL23)&gt;=4,LEFT(RIGHT(AL23,4),1),"")</f>
        <v>0</v>
      </c>
      <c r="BL22" s="37" t="str">
        <f ca="1">IF(AK25=3,".","-")</f>
        <v>.</v>
      </c>
      <c r="BM22" s="37" t="str">
        <f ca="1">IF(LEN(AL23)&gt;=3,LEFT(RIGHT(AL23,3),1),"")</f>
        <v>0</v>
      </c>
      <c r="BN22" s="37" t="str">
        <f ca="1">IF(AK25=2,".","-")</f>
        <v>-</v>
      </c>
      <c r="BO22" s="37" t="str">
        <f ca="1">IF(LEN(AL23)&gt;=2,LEFT(RIGHT(AL23,2),1),"")</f>
        <v>4</v>
      </c>
      <c r="BP22" s="37" t="str">
        <f ca="1">IF(AK25=1,".","-")</f>
        <v>-</v>
      </c>
      <c r="BQ22" s="37" t="str">
        <f ca="1">RIGHT(AL23,1)</f>
        <v>7</v>
      </c>
      <c r="BR22" s="26"/>
    </row>
    <row r="23" spans="1:70">
      <c r="A23" s="34">
        <f ca="1">VLOOKUP(A22,Seed!A:G,3,FALSE)</f>
        <v>4.7E-2</v>
      </c>
      <c r="B23" s="34" t="str">
        <f ca="1">VLOOKUP(A22+200,Seed!A:C,3,FALSE)</f>
        <v>0047</v>
      </c>
      <c r="C23" s="28"/>
      <c r="D23" s="28"/>
      <c r="E23" s="28"/>
      <c r="F23" s="28"/>
      <c r="G23" s="28"/>
      <c r="H23" s="26"/>
      <c r="I23" s="26"/>
      <c r="J23" s="26"/>
      <c r="K23" s="26"/>
      <c r="L23" s="26"/>
      <c r="M23" s="26"/>
      <c r="N23" s="26"/>
      <c r="O23" s="26"/>
      <c r="P23" s="26"/>
      <c r="Q23" s="36"/>
      <c r="R23" s="37"/>
      <c r="S23" s="37" t="str">
        <f ca="1">IF(S24="z","+",IF(LEN(B25)&gt;=8,LEFT(RIGHT(B25,8),1),""))</f>
        <v>+</v>
      </c>
      <c r="T23" s="37"/>
      <c r="U23" s="37" t="str">
        <f ca="1">IF(U24="z","+",IF(LEN(B25)&gt;=7,LEFT(RIGHT(B25,7),1),""))</f>
        <v>4</v>
      </c>
      <c r="V23" s="36"/>
      <c r="W23" s="37" t="str">
        <f ca="1">IF(W24="z","+",IF(LEN(B25)&gt;=6,LEFT(RIGHT(B25,6),1),""))</f>
        <v>2</v>
      </c>
      <c r="X23" s="37"/>
      <c r="Y23" s="37" t="str">
        <f ca="1">IF(Y24="z","+",IF(LEN(B25)&gt;=5,LEFT(RIGHT(B25,5),1),""))</f>
        <v>9</v>
      </c>
      <c r="Z23" s="37" t="str">
        <f ca="1">IF(A25=4,".","-")</f>
        <v>-</v>
      </c>
      <c r="AA23" s="37" t="str">
        <f ca="1">IF(AA24="z","+",IF(LEN(B25)&gt;=4,LEFT(RIGHT(B25,4),1),""))</f>
        <v>6</v>
      </c>
      <c r="AB23" s="37" t="str">
        <f ca="1">IF(A25=3,".","-")</f>
        <v>.</v>
      </c>
      <c r="AC23" s="37" t="str">
        <f ca="1">IF(AC24="z","+",IF(LEN(B25)&gt;=3,LEFT(RIGHT(B25,3),1),""))</f>
        <v>x</v>
      </c>
      <c r="AD23" s="37" t="str">
        <f ca="1">IF(A25=2,".","-")</f>
        <v>-</v>
      </c>
      <c r="AE23" s="37" t="str">
        <f ca="1">IF(LEN(B25)&gt;=2,LEFT(RIGHT(B25,2),1),"")</f>
        <v>x</v>
      </c>
      <c r="AF23" s="37" t="str">
        <f ca="1">IF(A25=1,".","-")</f>
        <v>-</v>
      </c>
      <c r="AG23" s="37" t="str">
        <f ca="1">RIGHT(B25,1)</f>
        <v>x</v>
      </c>
      <c r="AH23" s="26"/>
      <c r="AI23" s="51"/>
      <c r="AK23" s="34">
        <f ca="1">A23</f>
        <v>4.7E-2</v>
      </c>
      <c r="AL23" s="34" t="str">
        <f ca="1">B23</f>
        <v>0047</v>
      </c>
      <c r="AM23" s="34">
        <f>C23</f>
        <v>0</v>
      </c>
      <c r="AN23" s="28"/>
      <c r="AO23" s="28"/>
      <c r="AP23" s="28"/>
      <c r="AQ23" s="28"/>
      <c r="AR23" s="26"/>
      <c r="AS23" s="26"/>
      <c r="AT23" s="26"/>
      <c r="AU23" s="26"/>
      <c r="AV23" s="26"/>
      <c r="AW23" s="26"/>
      <c r="AX23" s="26"/>
      <c r="AY23" s="26"/>
      <c r="AZ23" s="26"/>
      <c r="BA23" s="36"/>
      <c r="BB23" s="37"/>
      <c r="BC23" s="37" t="str">
        <f ca="1">IF(BC24="z","+",IF(LEN(AL25)&gt;=8,LEFT(RIGHT(AL25,8),1),""))</f>
        <v>+</v>
      </c>
      <c r="BD23" s="37"/>
      <c r="BE23" s="37" t="str">
        <f ca="1">IF(BE24="z","+",IF(LEN(AL25)&gt;=7,LEFT(RIGHT(AL25,7),1),""))</f>
        <v>4</v>
      </c>
      <c r="BF23" s="36"/>
      <c r="BG23" s="37" t="str">
        <f ca="1">IF(BG24="z","+",IF(LEN(AL25)&gt;=6,LEFT(RIGHT(AL25,6),1),""))</f>
        <v>2</v>
      </c>
      <c r="BH23" s="37"/>
      <c r="BI23" s="37" t="str">
        <f ca="1">IF(BI24="z","+",IF(LEN(AL25)&gt;=5,LEFT(RIGHT(AL25,5),1),""))</f>
        <v>9</v>
      </c>
      <c r="BJ23" s="37" t="str">
        <f ca="1">IF(AK25=4,".","-")</f>
        <v>-</v>
      </c>
      <c r="BK23" s="37" t="str">
        <f ca="1">IF(BK24="z","+",IF(LEN(AL25)&gt;=4,LEFT(RIGHT(AL25,4),1),""))</f>
        <v>6</v>
      </c>
      <c r="BL23" s="37" t="str">
        <f ca="1">IF(AK25=3,".","-")</f>
        <v>.</v>
      </c>
      <c r="BM23" s="37" t="str">
        <f ca="1">IF(BM24="z","+",IF(LEN(AL25)&gt;=3,LEFT(RIGHT(AL25,3),1),""))</f>
        <v>x</v>
      </c>
      <c r="BN23" s="37" t="str">
        <f ca="1">IF(AK25=2,".","-")</f>
        <v>-</v>
      </c>
      <c r="BO23" s="37" t="str">
        <f ca="1">IF(LEN(AL25)&gt;=2,LEFT(RIGHT(AL25,2),1),"")</f>
        <v>x</v>
      </c>
      <c r="BP23" s="37" t="str">
        <f ca="1">IF(AK25=1,".","-")</f>
        <v>-</v>
      </c>
      <c r="BQ23" s="37" t="str">
        <f ca="1">RIGHT(AL25,1)</f>
        <v>x</v>
      </c>
      <c r="BR23" s="26"/>
    </row>
    <row r="24" spans="1:70">
      <c r="A24" s="34">
        <f ca="1">VLOOKUP(A22,Seed!A:G,5,FALSE)</f>
        <v>4296</v>
      </c>
      <c r="B24" s="40" t="s">
        <v>4614</v>
      </c>
      <c r="C24" s="62">
        <f ca="1">VLOOKUP(A22,Seed!A:G,7,FALSE)</f>
        <v>4296.0469999999996</v>
      </c>
      <c r="D24" s="62"/>
      <c r="E24" s="62"/>
      <c r="F24" s="62"/>
      <c r="G24" s="62"/>
      <c r="H24" s="62"/>
      <c r="I24" s="62"/>
      <c r="J24" s="26"/>
      <c r="K24" s="26"/>
      <c r="L24" s="26"/>
      <c r="M24" s="26"/>
      <c r="N24" s="26"/>
      <c r="O24" s="26"/>
      <c r="P24" s="26"/>
      <c r="Q24" s="37"/>
      <c r="R24" s="37"/>
      <c r="S24" s="37" t="str">
        <f ca="1">IF(LEN(G25)&gt;=8,LEFT(RIGHT(G25,8),1),"")</f>
        <v>z</v>
      </c>
      <c r="T24" s="37" t="str">
        <f ca="1">IF(A25=7,".",IF(S24&lt;&gt;"","-",""))</f>
        <v>-</v>
      </c>
      <c r="U24" s="37" t="str">
        <f ca="1">IF(LEN(G25)&gt;=7,LEFT(RIGHT(G25,7),1),"")</f>
        <v>4</v>
      </c>
      <c r="V24" s="37" t="str">
        <f ca="1">IF(A25=6,".",IF(U24&lt;&gt;"","-",""))</f>
        <v>-</v>
      </c>
      <c r="W24" s="37" t="str">
        <f ca="1">IF(LEN(G25)&gt;=6,LEFT(RIGHT(G25,6),1),"")</f>
        <v>2</v>
      </c>
      <c r="X24" s="37" t="str">
        <f ca="1">IF(A25=5,".",IF(W24&lt;&gt;"","-",""))</f>
        <v>-</v>
      </c>
      <c r="Y24" s="37" t="str">
        <f ca="1">IF(LEN(G25)&gt;=5,LEFT(RIGHT(G25,5),1),"")</f>
        <v>9</v>
      </c>
      <c r="Z24" s="37" t="str">
        <f ca="1">IF(A25=4,".",IF(Y24&lt;&gt;"","-",""))</f>
        <v>-</v>
      </c>
      <c r="AA24" s="37" t="str">
        <f ca="1">IF(LEN(G25)&gt;=4,LEFT(RIGHT(G25,4),1),"")</f>
        <v>6</v>
      </c>
      <c r="AB24" s="37" t="str">
        <f ca="1">IF(A25=3,".",IF(AA24&lt;&gt;"","-",""))</f>
        <v>.</v>
      </c>
      <c r="AC24" s="37" t="str">
        <f ca="1">IF(LEN(G25)&gt;=3,LEFT(RIGHT(G25,3),1),"")</f>
        <v>0</v>
      </c>
      <c r="AD24" s="37" t="str">
        <f ca="1">IF(A25=2,".",IF(AC24&lt;&gt;"","-",""))</f>
        <v>-</v>
      </c>
      <c r="AE24" s="37" t="str">
        <f ca="1">IF(LEN(G25)&gt;=2,LEFT(RIGHT(G25,2),1),"")</f>
        <v>4</v>
      </c>
      <c r="AF24" s="37" t="str">
        <f ca="1">IF(A25=1,".",IF(AE24&lt;&gt;"","-",""))</f>
        <v>-</v>
      </c>
      <c r="AG24" s="37" t="str">
        <f ca="1">RIGHT(G25,1)</f>
        <v>7</v>
      </c>
      <c r="AH24" s="26"/>
      <c r="AI24" s="51"/>
      <c r="AK24" s="34">
        <f ca="1">A24</f>
        <v>4296</v>
      </c>
      <c r="AL24" s="40" t="s">
        <v>4614</v>
      </c>
      <c r="AM24" s="62">
        <f ca="1">C24</f>
        <v>4296.0469999999996</v>
      </c>
      <c r="AN24" s="62"/>
      <c r="AO24" s="62"/>
      <c r="AP24" s="62"/>
      <c r="AQ24" s="62"/>
      <c r="AR24" s="62"/>
      <c r="AS24" s="62"/>
      <c r="AT24" s="26"/>
      <c r="AU24" s="26"/>
      <c r="AV24" s="26"/>
      <c r="AW24" s="26"/>
      <c r="AX24" s="26"/>
      <c r="AY24" s="26"/>
      <c r="AZ24" s="26"/>
      <c r="BA24" s="37"/>
      <c r="BB24" s="37"/>
      <c r="BC24" s="37" t="str">
        <f ca="1">IF(LEN(AQ25)&gt;=8,LEFT(RIGHT(AQ25,8),1),"")</f>
        <v>z</v>
      </c>
      <c r="BD24" s="37" t="str">
        <f ca="1">IF(AK25=7,".",IF(BC24&lt;&gt;"","-",""))</f>
        <v>-</v>
      </c>
      <c r="BE24" s="37" t="str">
        <f ca="1">IF(LEN(AQ25)&gt;=7,LEFT(RIGHT(AQ25,7),1),"")</f>
        <v>4</v>
      </c>
      <c r="BF24" s="37" t="str">
        <f ca="1">IF(AK25=6,".",IF(BE24&lt;&gt;"","-",""))</f>
        <v>-</v>
      </c>
      <c r="BG24" s="37" t="str">
        <f ca="1">IF(LEN(AQ25)&gt;=6,LEFT(RIGHT(AQ25,6),1),"")</f>
        <v>2</v>
      </c>
      <c r="BH24" s="37" t="str">
        <f ca="1">IF(AK25=5,".",IF(BG24&lt;&gt;"","-",""))</f>
        <v>-</v>
      </c>
      <c r="BI24" s="37" t="str">
        <f ca="1">IF(LEN(AQ25)&gt;=5,LEFT(RIGHT(AQ25,5),1),"")</f>
        <v>9</v>
      </c>
      <c r="BJ24" s="37" t="str">
        <f ca="1">IF(AK25=4,".",IF(BI24&lt;&gt;"","-",""))</f>
        <v>-</v>
      </c>
      <c r="BK24" s="37" t="str">
        <f ca="1">IF(LEN(AQ25)&gt;=4,LEFT(RIGHT(AQ25,4),1),"")</f>
        <v>6</v>
      </c>
      <c r="BL24" s="37" t="str">
        <f ca="1">IF(AK25=3,".",IF(BK24&lt;&gt;"","-",""))</f>
        <v>.</v>
      </c>
      <c r="BM24" s="37" t="str">
        <f ca="1">IF(LEN(AQ25)&gt;=3,LEFT(RIGHT(AQ25,3),1),"")</f>
        <v>0</v>
      </c>
      <c r="BN24" s="37" t="str">
        <f ca="1">IF(AK25=2,".",IF(BM24&lt;&gt;"","-",""))</f>
        <v>-</v>
      </c>
      <c r="BO24" s="37" t="str">
        <f ca="1">IF(LEN(AQ25)&gt;=2,LEFT(RIGHT(AQ25,2),1),"")</f>
        <v>4</v>
      </c>
      <c r="BP24" s="37" t="str">
        <f ca="1">IF(AK25=1,".",IF(BO24&lt;&gt;"","-",""))</f>
        <v>-</v>
      </c>
      <c r="BQ24" s="37" t="str">
        <f ca="1">RIGHT(AQ25,1)</f>
        <v>7</v>
      </c>
      <c r="BR24" s="26"/>
    </row>
    <row r="25" spans="1:70">
      <c r="A25" s="34">
        <f ca="1">VLOOKUP(A22+100,Seed!A:C,3,FALSE)</f>
        <v>3</v>
      </c>
      <c r="B25" s="34" t="str">
        <f ca="1">VLOOKUP(A22+300,Seed!A:C,3,FALSE)</f>
        <v>4296xxx</v>
      </c>
      <c r="C25" s="31" t="str">
        <f ca="1">VLOOKUP(A22+400,Seed!A:C,3,FALSE)</f>
        <v>4296047</v>
      </c>
      <c r="D25" s="31"/>
      <c r="E25" s="31"/>
      <c r="F25" s="31"/>
      <c r="G25" s="31" t="str">
        <f ca="1">CONCATENATE("z",VLOOKUP(A22+400,Seed!A:C,3,FALSE))</f>
        <v>z4296047</v>
      </c>
      <c r="H25" s="35"/>
      <c r="I25" s="35"/>
      <c r="J25" s="35"/>
      <c r="K25" s="3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1"/>
      <c r="AK25" s="34">
        <f ca="1">A25</f>
        <v>3</v>
      </c>
      <c r="AL25" s="34" t="str">
        <f ca="1">B25</f>
        <v>4296xxx</v>
      </c>
      <c r="AM25" s="34" t="str">
        <f ca="1">C25</f>
        <v>4296047</v>
      </c>
      <c r="AN25" s="31"/>
      <c r="AO25" s="31"/>
      <c r="AP25" s="31"/>
      <c r="AQ25" s="34" t="str">
        <f ca="1">G25</f>
        <v>z4296047</v>
      </c>
      <c r="AR25" s="35"/>
      <c r="AS25" s="35"/>
      <c r="AT25" s="49"/>
      <c r="AU25" s="49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</row>
    <row r="26" spans="1:70">
      <c r="C26" s="28"/>
      <c r="D26" s="28"/>
      <c r="E26" s="28"/>
      <c r="F26" s="28"/>
      <c r="G26" s="2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1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</row>
    <row r="27" spans="1:70">
      <c r="A27" s="38">
        <f>A22+1</f>
        <v>5</v>
      </c>
      <c r="B27" s="31">
        <f ca="1">VLOOKUP(A27+100,Seed!A:C,3,FALSE)</f>
        <v>2</v>
      </c>
      <c r="C27" s="33" t="str">
        <f ca="1">CONCATENATE(A28," + ",A29)</f>
        <v>8.3 + 6.73</v>
      </c>
      <c r="D27" s="28"/>
      <c r="E27" s="28"/>
      <c r="F27" s="28"/>
      <c r="G27" s="28"/>
      <c r="H27" s="26"/>
      <c r="I27" s="26"/>
      <c r="J27" s="26"/>
      <c r="K27" s="26"/>
      <c r="L27" s="26"/>
      <c r="M27" s="26"/>
      <c r="N27" s="26"/>
      <c r="O27" s="26"/>
      <c r="P27" s="26"/>
      <c r="Q27" s="37"/>
      <c r="R27" s="37"/>
      <c r="S27" s="37"/>
      <c r="T27" s="37"/>
      <c r="U27" s="37" t="str">
        <f ca="1">IF(LEN(B28)&gt;=7,LEFT(RIGHT(B28,7),1),"")</f>
        <v/>
      </c>
      <c r="V27" s="36"/>
      <c r="W27" s="37" t="str">
        <f ca="1">IF(LEN(B28)&gt;=6,LEFT(RIGHT(B28,6),1),"")</f>
        <v/>
      </c>
      <c r="X27" s="37"/>
      <c r="Y27" s="37" t="str">
        <f ca="1">IF(LEN(B28)&gt;=5,LEFT(RIGHT(B28,5),1),"")</f>
        <v/>
      </c>
      <c r="Z27" s="37" t="str">
        <f ca="1">IF(A30=4,".","-")</f>
        <v>-</v>
      </c>
      <c r="AA27" s="37" t="str">
        <f ca="1">IF(LEN(B28)&gt;=4,LEFT(RIGHT(B28,4),1),"")</f>
        <v/>
      </c>
      <c r="AB27" s="37" t="str">
        <f ca="1">IF(A30=3,".","-")</f>
        <v>-</v>
      </c>
      <c r="AC27" s="37" t="str">
        <f ca="1">IF(LEN(B28)&gt;=3,LEFT(RIGHT(B28,3),1),"")</f>
        <v>8</v>
      </c>
      <c r="AD27" s="37" t="str">
        <f ca="1">IF(A30=2,".","-")</f>
        <v>.</v>
      </c>
      <c r="AE27" s="37" t="str">
        <f ca="1">IF(LEN(B28)&gt;=2,LEFT(RIGHT(B28,2),1),"")</f>
        <v>3</v>
      </c>
      <c r="AF27" s="37" t="str">
        <f ca="1">IF(A30=1,".","-")</f>
        <v>-</v>
      </c>
      <c r="AG27" s="37" t="str">
        <f ca="1">RIGHT(B28,1)</f>
        <v>x</v>
      </c>
      <c r="AH27" s="26"/>
      <c r="AI27" s="51"/>
      <c r="AK27" s="38">
        <f>A27</f>
        <v>5</v>
      </c>
      <c r="AL27" s="31">
        <f ca="1">B27</f>
        <v>2</v>
      </c>
      <c r="AM27" s="33" t="str">
        <f ca="1">CONCATENATE(AK28," + ",AK29)</f>
        <v>8.3 + 6.73</v>
      </c>
      <c r="AN27" s="28"/>
      <c r="AO27" s="28"/>
      <c r="AP27" s="28"/>
      <c r="AQ27" s="28"/>
      <c r="AR27" s="26"/>
      <c r="AS27" s="26"/>
      <c r="AT27" s="26"/>
      <c r="AU27" s="26"/>
      <c r="AV27" s="26"/>
      <c r="AW27" s="26"/>
      <c r="AX27" s="26"/>
      <c r="AY27" s="26"/>
      <c r="AZ27" s="26"/>
      <c r="BA27" s="37"/>
      <c r="BB27" s="37"/>
      <c r="BC27" s="37"/>
      <c r="BD27" s="37"/>
      <c r="BE27" s="37" t="str">
        <f ca="1">IF(LEN(AL28)&gt;=7,LEFT(RIGHT(AL28,7),1),"")</f>
        <v/>
      </c>
      <c r="BF27" s="36"/>
      <c r="BG27" s="37" t="str">
        <f ca="1">IF(LEN(AL28)&gt;=6,LEFT(RIGHT(AL28,6),1),"")</f>
        <v/>
      </c>
      <c r="BH27" s="37"/>
      <c r="BI27" s="37" t="str">
        <f ca="1">IF(LEN(AL28)&gt;=5,LEFT(RIGHT(AL28,5),1),"")</f>
        <v/>
      </c>
      <c r="BJ27" s="37" t="str">
        <f ca="1">IF(AK30=4,".","-")</f>
        <v>-</v>
      </c>
      <c r="BK27" s="37" t="str">
        <f ca="1">IF(LEN(AL28)&gt;=4,LEFT(RIGHT(AL28,4),1),"")</f>
        <v/>
      </c>
      <c r="BL27" s="37" t="str">
        <f ca="1">IF(AK30=3,".","-")</f>
        <v>-</v>
      </c>
      <c r="BM27" s="37" t="str">
        <f ca="1">IF(LEN(AL28)&gt;=3,LEFT(RIGHT(AL28,3),1),"")</f>
        <v>8</v>
      </c>
      <c r="BN27" s="37" t="str">
        <f ca="1">IF(AK30=2,".","-")</f>
        <v>.</v>
      </c>
      <c r="BO27" s="37" t="str">
        <f ca="1">IF(LEN(AL28)&gt;=2,LEFT(RIGHT(AL28,2),1),"")</f>
        <v>3</v>
      </c>
      <c r="BP27" s="37" t="str">
        <f ca="1">IF(AK30=1,".","-")</f>
        <v>-</v>
      </c>
      <c r="BQ27" s="37" t="str">
        <f ca="1">RIGHT(AL28,1)</f>
        <v>x</v>
      </c>
      <c r="BR27" s="26"/>
    </row>
    <row r="28" spans="1:70">
      <c r="A28" s="34">
        <f ca="1">VLOOKUP(A27,Seed!A:G,3,FALSE)</f>
        <v>8.3000000000000007</v>
      </c>
      <c r="B28" s="34" t="str">
        <f ca="1">VLOOKUP(A27+200,Seed!A:C,3,FALSE)</f>
        <v>83x</v>
      </c>
      <c r="C28" s="28"/>
      <c r="D28" s="28"/>
      <c r="E28" s="28"/>
      <c r="F28" s="28"/>
      <c r="G28" s="28"/>
      <c r="H28" s="26"/>
      <c r="I28" s="26"/>
      <c r="J28" s="26"/>
      <c r="K28" s="26"/>
      <c r="L28" s="26"/>
      <c r="M28" s="26"/>
      <c r="N28" s="26"/>
      <c r="O28" s="26"/>
      <c r="P28" s="26"/>
      <c r="Q28" s="36"/>
      <c r="R28" s="37"/>
      <c r="S28" s="37" t="str">
        <f ca="1">IF(S29="z","+",IF(LEN(B30)&gt;=8,LEFT(RIGHT(B30,8),1),""))</f>
        <v/>
      </c>
      <c r="T28" s="37"/>
      <c r="U28" s="37" t="str">
        <f ca="1">IF(U29="z","+",IF(LEN(B30)&gt;=7,LEFT(RIGHT(B30,7),1),""))</f>
        <v/>
      </c>
      <c r="V28" s="36"/>
      <c r="W28" s="37" t="str">
        <f ca="1">IF(W29="z","+",IF(LEN(B30)&gt;=6,LEFT(RIGHT(B30,6),1),""))</f>
        <v/>
      </c>
      <c r="X28" s="37"/>
      <c r="Y28" s="37" t="str">
        <f ca="1">IF(Y29="z","+",IF(LEN(B30)&gt;=5,LEFT(RIGHT(B30,5),1),""))</f>
        <v>+</v>
      </c>
      <c r="Z28" s="37" t="str">
        <f ca="1">IF(A30=4,".","-")</f>
        <v>-</v>
      </c>
      <c r="AA28" s="37" t="str">
        <f ca="1">IF(AA29="z","+",IF(LEN(B30)&gt;=4,LEFT(RIGHT(B30,4),1),""))</f>
        <v/>
      </c>
      <c r="AB28" s="37" t="str">
        <f ca="1">IF(A30=3,".","-")</f>
        <v>-</v>
      </c>
      <c r="AC28" s="37" t="str">
        <f ca="1">IF(AC29="z","+",IF(LEN(B30)&gt;=3,LEFT(RIGHT(B30,3),1),""))</f>
        <v>6</v>
      </c>
      <c r="AD28" s="37" t="str">
        <f ca="1">IF(A30=2,".","-")</f>
        <v>.</v>
      </c>
      <c r="AE28" s="37" t="str">
        <f ca="1">IF(LEN(B30)&gt;=2,LEFT(RIGHT(B30,2),1),"")</f>
        <v>7</v>
      </c>
      <c r="AF28" s="37" t="str">
        <f ca="1">IF(A30=1,".","-")</f>
        <v>-</v>
      </c>
      <c r="AG28" s="37" t="str">
        <f ca="1">RIGHT(B30,1)</f>
        <v>3</v>
      </c>
      <c r="AH28" s="26"/>
      <c r="AI28" s="51"/>
      <c r="AK28" s="34">
        <f ca="1">A28</f>
        <v>8.3000000000000007</v>
      </c>
      <c r="AL28" s="34" t="str">
        <f ca="1">B28</f>
        <v>83x</v>
      </c>
      <c r="AM28" s="34">
        <f>C28</f>
        <v>0</v>
      </c>
      <c r="AN28" s="28"/>
      <c r="AO28" s="28"/>
      <c r="AP28" s="28"/>
      <c r="AQ28" s="28"/>
      <c r="AR28" s="26"/>
      <c r="AS28" s="26"/>
      <c r="AT28" s="26"/>
      <c r="AU28" s="26"/>
      <c r="AV28" s="26"/>
      <c r="AW28" s="26"/>
      <c r="AX28" s="26"/>
      <c r="AY28" s="26"/>
      <c r="AZ28" s="26"/>
      <c r="BA28" s="36"/>
      <c r="BB28" s="37"/>
      <c r="BC28" s="37" t="str">
        <f ca="1">IF(BC29="z","+",IF(LEN(AL30)&gt;=8,LEFT(RIGHT(AL30,8),1),""))</f>
        <v/>
      </c>
      <c r="BD28" s="37"/>
      <c r="BE28" s="37" t="str">
        <f ca="1">IF(BE29="z","+",IF(LEN(AL30)&gt;=7,LEFT(RIGHT(AL30,7),1),""))</f>
        <v/>
      </c>
      <c r="BF28" s="36"/>
      <c r="BG28" s="37" t="str">
        <f ca="1">IF(BG29="z","+",IF(LEN(AL30)&gt;=6,LEFT(RIGHT(AL30,6),1),""))</f>
        <v/>
      </c>
      <c r="BH28" s="37"/>
      <c r="BI28" s="37" t="str">
        <f ca="1">IF(BI29="z","+",IF(LEN(AL30)&gt;=5,LEFT(RIGHT(AL30,5),1),""))</f>
        <v>+</v>
      </c>
      <c r="BJ28" s="37" t="str">
        <f ca="1">IF(AK30=4,".","-")</f>
        <v>-</v>
      </c>
      <c r="BK28" s="37" t="str">
        <f ca="1">IF(BK29="z","+",IF(LEN(AL30)&gt;=4,LEFT(RIGHT(AL30,4),1),""))</f>
        <v/>
      </c>
      <c r="BL28" s="37" t="str">
        <f ca="1">IF(AK30=3,".","-")</f>
        <v>-</v>
      </c>
      <c r="BM28" s="37" t="str">
        <f ca="1">IF(BM29="z","+",IF(LEN(AL30)&gt;=3,LEFT(RIGHT(AL30,3),1),""))</f>
        <v>6</v>
      </c>
      <c r="BN28" s="37" t="str">
        <f ca="1">IF(AK30=2,".","-")</f>
        <v>.</v>
      </c>
      <c r="BO28" s="37" t="str">
        <f ca="1">IF(LEN(AL30)&gt;=2,LEFT(RIGHT(AL30,2),1),"")</f>
        <v>7</v>
      </c>
      <c r="BP28" s="37" t="str">
        <f ca="1">IF(AK30=1,".","-")</f>
        <v>-</v>
      </c>
      <c r="BQ28" s="37" t="str">
        <f ca="1">RIGHT(AL30,1)</f>
        <v>3</v>
      </c>
      <c r="BR28" s="26"/>
    </row>
    <row r="29" spans="1:70">
      <c r="A29" s="34">
        <f ca="1">VLOOKUP(A27,Seed!A:G,5,FALSE)</f>
        <v>6.73</v>
      </c>
      <c r="B29" s="40" t="s">
        <v>4614</v>
      </c>
      <c r="C29" s="62">
        <f ca="1">VLOOKUP(A27,Seed!A:G,7,FALSE)</f>
        <v>15.030000000000001</v>
      </c>
      <c r="D29" s="62"/>
      <c r="E29" s="62"/>
      <c r="F29" s="62"/>
      <c r="G29" s="62"/>
      <c r="H29" s="62"/>
      <c r="I29" s="62"/>
      <c r="J29" s="26"/>
      <c r="K29" s="26"/>
      <c r="L29" s="26"/>
      <c r="M29" s="26"/>
      <c r="N29" s="26"/>
      <c r="O29" s="26"/>
      <c r="P29" s="26"/>
      <c r="Q29" s="37"/>
      <c r="R29" s="37"/>
      <c r="S29" s="37" t="str">
        <f ca="1">IF(LEN(G30)&gt;=8,LEFT(RIGHT(G30,8),1),"")</f>
        <v/>
      </c>
      <c r="T29" s="37" t="str">
        <f ca="1">IF(A30=7,".",IF(S29&lt;&gt;"","-",""))</f>
        <v/>
      </c>
      <c r="U29" s="37" t="str">
        <f ca="1">IF(LEN(G30)&gt;=7,LEFT(RIGHT(G30,7),1),"")</f>
        <v/>
      </c>
      <c r="V29" s="37" t="str">
        <f ca="1">IF(A30=6,".",IF(U29&lt;&gt;"","-",""))</f>
        <v/>
      </c>
      <c r="W29" s="37" t="str">
        <f ca="1">IF(LEN(G30)&gt;=6,LEFT(RIGHT(G30,6),1),"")</f>
        <v/>
      </c>
      <c r="X29" s="37" t="str">
        <f ca="1">IF(A30=5,".",IF(W29&lt;&gt;"","-",""))</f>
        <v/>
      </c>
      <c r="Y29" s="37" t="str">
        <f ca="1">IF(LEN(G30)&gt;=5,LEFT(RIGHT(G30,5),1),"")</f>
        <v>z</v>
      </c>
      <c r="Z29" s="37" t="str">
        <f ca="1">IF(A30=4,".",IF(Y29&lt;&gt;"","-",""))</f>
        <v>-</v>
      </c>
      <c r="AA29" s="37" t="str">
        <f ca="1">IF(LEN(G30)&gt;=4,LEFT(RIGHT(G30,4),1),"")</f>
        <v>1</v>
      </c>
      <c r="AB29" s="37" t="str">
        <f ca="1">IF(A30=3,".",IF(AA29&lt;&gt;"","-",""))</f>
        <v>-</v>
      </c>
      <c r="AC29" s="37" t="str">
        <f ca="1">IF(LEN(G30)&gt;=3,LEFT(RIGHT(G30,3),1),"")</f>
        <v>5</v>
      </c>
      <c r="AD29" s="37" t="str">
        <f ca="1">IF(A30=2,".",IF(AC29&lt;&gt;"","-",""))</f>
        <v>.</v>
      </c>
      <c r="AE29" s="37" t="str">
        <f ca="1">IF(LEN(G30)&gt;=2,LEFT(RIGHT(G30,2),1),"")</f>
        <v>0</v>
      </c>
      <c r="AF29" s="37" t="str">
        <f ca="1">IF(A30=1,".",IF(AE29&lt;&gt;"","-",""))</f>
        <v>-</v>
      </c>
      <c r="AG29" s="37" t="str">
        <f ca="1">RIGHT(G30,1)</f>
        <v>3</v>
      </c>
      <c r="AH29" s="26"/>
      <c r="AI29" s="51"/>
      <c r="AK29" s="34">
        <f ca="1">A29</f>
        <v>6.73</v>
      </c>
      <c r="AL29" s="40" t="s">
        <v>4614</v>
      </c>
      <c r="AM29" s="62">
        <f ca="1">C29</f>
        <v>15.030000000000001</v>
      </c>
      <c r="AN29" s="62"/>
      <c r="AO29" s="62"/>
      <c r="AP29" s="62"/>
      <c r="AQ29" s="62"/>
      <c r="AR29" s="62"/>
      <c r="AS29" s="62"/>
      <c r="AT29" s="26"/>
      <c r="AU29" s="26"/>
      <c r="AV29" s="26"/>
      <c r="AW29" s="26"/>
      <c r="AX29" s="26"/>
      <c r="AY29" s="26"/>
      <c r="AZ29" s="26"/>
      <c r="BA29" s="37"/>
      <c r="BB29" s="37"/>
      <c r="BC29" s="37" t="str">
        <f ca="1">IF(LEN(AQ30)&gt;=8,LEFT(RIGHT(AQ30,8),1),"")</f>
        <v/>
      </c>
      <c r="BD29" s="37" t="str">
        <f ca="1">IF(AK30=7,".",IF(BC29&lt;&gt;"","-",""))</f>
        <v/>
      </c>
      <c r="BE29" s="37" t="str">
        <f ca="1">IF(LEN(AQ30)&gt;=7,LEFT(RIGHT(AQ30,7),1),"")</f>
        <v/>
      </c>
      <c r="BF29" s="37" t="str">
        <f ca="1">IF(AK30=6,".",IF(BE29&lt;&gt;"","-",""))</f>
        <v/>
      </c>
      <c r="BG29" s="37" t="str">
        <f ca="1">IF(LEN(AQ30)&gt;=6,LEFT(RIGHT(AQ30,6),1),"")</f>
        <v/>
      </c>
      <c r="BH29" s="37" t="str">
        <f ca="1">IF(AK30=5,".",IF(BG29&lt;&gt;"","-",""))</f>
        <v/>
      </c>
      <c r="BI29" s="37" t="str">
        <f ca="1">IF(LEN(AQ30)&gt;=5,LEFT(RIGHT(AQ30,5),1),"")</f>
        <v>z</v>
      </c>
      <c r="BJ29" s="37" t="str">
        <f ca="1">IF(AK30=4,".",IF(BI29&lt;&gt;"","-",""))</f>
        <v>-</v>
      </c>
      <c r="BK29" s="37" t="str">
        <f ca="1">IF(LEN(AQ30)&gt;=4,LEFT(RIGHT(AQ30,4),1),"")</f>
        <v>1</v>
      </c>
      <c r="BL29" s="37" t="str">
        <f ca="1">IF(AK30=3,".",IF(BK29&lt;&gt;"","-",""))</f>
        <v>-</v>
      </c>
      <c r="BM29" s="37" t="str">
        <f ca="1">IF(LEN(AQ30)&gt;=3,LEFT(RIGHT(AQ30,3),1),"")</f>
        <v>5</v>
      </c>
      <c r="BN29" s="37" t="str">
        <f ca="1">IF(AK30=2,".",IF(BM29&lt;&gt;"","-",""))</f>
        <v>.</v>
      </c>
      <c r="BO29" s="37" t="str">
        <f ca="1">IF(LEN(AQ30)&gt;=2,LEFT(RIGHT(AQ30,2),1),"")</f>
        <v>0</v>
      </c>
      <c r="BP29" s="37" t="str">
        <f ca="1">IF(AK30=1,".",IF(BO29&lt;&gt;"","-",""))</f>
        <v>-</v>
      </c>
      <c r="BQ29" s="37" t="str">
        <f ca="1">RIGHT(AQ30,1)</f>
        <v>3</v>
      </c>
      <c r="BR29" s="26"/>
    </row>
    <row r="30" spans="1:70">
      <c r="A30" s="34">
        <f ca="1">VLOOKUP(A27+100,Seed!A:C,3,FALSE)</f>
        <v>2</v>
      </c>
      <c r="B30" s="34" t="str">
        <f ca="1">VLOOKUP(A27+300,Seed!A:C,3,FALSE)</f>
        <v>673</v>
      </c>
      <c r="C30" s="31" t="str">
        <f ca="1">VLOOKUP(A27+400,Seed!A:C,3,FALSE)</f>
        <v>1503</v>
      </c>
      <c r="D30" s="31"/>
      <c r="E30" s="31"/>
      <c r="F30" s="31"/>
      <c r="G30" s="31" t="str">
        <f ca="1">CONCATENATE("z",VLOOKUP(A27+400,Seed!A:C,3,FALSE))</f>
        <v>z1503</v>
      </c>
      <c r="H30" s="35"/>
      <c r="I30" s="35"/>
      <c r="J30" s="35"/>
      <c r="K30" s="3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1"/>
      <c r="AK30" s="34">
        <f ca="1">A30</f>
        <v>2</v>
      </c>
      <c r="AL30" s="34" t="str">
        <f ca="1">B30</f>
        <v>673</v>
      </c>
      <c r="AM30" s="34" t="str">
        <f ca="1">C30</f>
        <v>1503</v>
      </c>
      <c r="AN30" s="31"/>
      <c r="AO30" s="31"/>
      <c r="AP30" s="31"/>
      <c r="AQ30" s="34" t="str">
        <f ca="1">G30</f>
        <v>z1503</v>
      </c>
      <c r="AR30" s="35"/>
      <c r="AS30" s="35"/>
      <c r="AT30" s="49"/>
      <c r="AU30" s="49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</row>
    <row r="31" spans="1:70">
      <c r="C31" s="28"/>
      <c r="D31" s="28"/>
      <c r="E31" s="28"/>
      <c r="F31" s="28"/>
      <c r="G31" s="2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1"/>
      <c r="AM31" s="28"/>
      <c r="AN31" s="28"/>
      <c r="AO31" s="28"/>
      <c r="AP31" s="28"/>
      <c r="AQ31" s="28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</row>
    <row r="32" spans="1:70">
      <c r="A32" s="38">
        <f>A27+1</f>
        <v>6</v>
      </c>
      <c r="B32" s="31">
        <f ca="1">VLOOKUP(A32+100,Seed!A:C,3,FALSE)</f>
        <v>3</v>
      </c>
      <c r="C32" s="33" t="str">
        <f ca="1">CONCATENATE(A33," + ",A34)</f>
        <v>3.238 + 2.19</v>
      </c>
      <c r="D32" s="28"/>
      <c r="E32" s="28"/>
      <c r="F32" s="28"/>
      <c r="G32" s="28"/>
      <c r="H32" s="26"/>
      <c r="I32" s="26"/>
      <c r="J32" s="26"/>
      <c r="K32" s="26"/>
      <c r="L32" s="26"/>
      <c r="M32" s="26"/>
      <c r="N32" s="26"/>
      <c r="O32" s="26"/>
      <c r="P32" s="26"/>
      <c r="Q32" s="37"/>
      <c r="R32" s="37"/>
      <c r="S32" s="37"/>
      <c r="T32" s="37"/>
      <c r="U32" s="37" t="str">
        <f ca="1">IF(LEN(B33)&gt;=7,LEFT(RIGHT(B33,7),1),"")</f>
        <v/>
      </c>
      <c r="V32" s="36"/>
      <c r="W32" s="37" t="str">
        <f ca="1">IF(LEN(B33)&gt;=6,LEFT(RIGHT(B33,6),1),"")</f>
        <v/>
      </c>
      <c r="X32" s="37"/>
      <c r="Y32" s="37" t="str">
        <f ca="1">IF(LEN(B33)&gt;=5,LEFT(RIGHT(B33,5),1),"")</f>
        <v/>
      </c>
      <c r="Z32" s="37" t="str">
        <f ca="1">IF(A35=4,".","-")</f>
        <v>-</v>
      </c>
      <c r="AA32" s="37" t="str">
        <f ca="1">IF(LEN(B33)&gt;=4,LEFT(RIGHT(B33,4),1),"")</f>
        <v>3</v>
      </c>
      <c r="AB32" s="37" t="str">
        <f ca="1">IF(A35=3,".","-")</f>
        <v>.</v>
      </c>
      <c r="AC32" s="37" t="str">
        <f ca="1">IF(LEN(B33)&gt;=3,LEFT(RIGHT(B33,3),1),"")</f>
        <v>2</v>
      </c>
      <c r="AD32" s="37" t="str">
        <f ca="1">IF(A35=2,".","-")</f>
        <v>-</v>
      </c>
      <c r="AE32" s="37" t="str">
        <f ca="1">IF(LEN(B33)&gt;=2,LEFT(RIGHT(B33,2),1),"")</f>
        <v>3</v>
      </c>
      <c r="AF32" s="37" t="str">
        <f ca="1">IF(A35=1,".","-")</f>
        <v>-</v>
      </c>
      <c r="AG32" s="37" t="str">
        <f ca="1">RIGHT(B33,1)</f>
        <v>8</v>
      </c>
      <c r="AH32" s="26"/>
      <c r="AI32" s="51"/>
      <c r="AK32" s="38">
        <f>A32</f>
        <v>6</v>
      </c>
      <c r="AL32" s="31">
        <f ca="1">B32</f>
        <v>3</v>
      </c>
      <c r="AM32" s="33" t="str">
        <f ca="1">CONCATENATE(AK33," + ",AK34)</f>
        <v>3.238 + 2.19</v>
      </c>
      <c r="AN32" s="28"/>
      <c r="AO32" s="28"/>
      <c r="AP32" s="28"/>
      <c r="AQ32" s="28"/>
      <c r="AR32" s="26"/>
      <c r="AS32" s="26"/>
      <c r="AT32" s="26"/>
      <c r="AU32" s="26"/>
      <c r="AV32" s="26"/>
      <c r="AW32" s="26"/>
      <c r="AX32" s="26"/>
      <c r="AY32" s="26"/>
      <c r="AZ32" s="26"/>
      <c r="BA32" s="37"/>
      <c r="BB32" s="37"/>
      <c r="BC32" s="37"/>
      <c r="BD32" s="37"/>
      <c r="BE32" s="37" t="str">
        <f ca="1">IF(LEN(AL33)&gt;=7,LEFT(RIGHT(AL33,7),1),"")</f>
        <v/>
      </c>
      <c r="BF32" s="36"/>
      <c r="BG32" s="37" t="str">
        <f ca="1">IF(LEN(AL33)&gt;=6,LEFT(RIGHT(AL33,6),1),"")</f>
        <v/>
      </c>
      <c r="BH32" s="37"/>
      <c r="BI32" s="37" t="str">
        <f ca="1">IF(LEN(AL33)&gt;=5,LEFT(RIGHT(AL33,5),1),"")</f>
        <v/>
      </c>
      <c r="BJ32" s="37" t="str">
        <f ca="1">IF(AK35=4,".","-")</f>
        <v>-</v>
      </c>
      <c r="BK32" s="37" t="str">
        <f ca="1">IF(LEN(AL33)&gt;=4,LEFT(RIGHT(AL33,4),1),"")</f>
        <v>3</v>
      </c>
      <c r="BL32" s="37" t="str">
        <f ca="1">IF(AK35=3,".","-")</f>
        <v>.</v>
      </c>
      <c r="BM32" s="37" t="str">
        <f ca="1">IF(LEN(AL33)&gt;=3,LEFT(RIGHT(AL33,3),1),"")</f>
        <v>2</v>
      </c>
      <c r="BN32" s="37" t="str">
        <f ca="1">IF(AK35=2,".","-")</f>
        <v>-</v>
      </c>
      <c r="BO32" s="37" t="str">
        <f ca="1">IF(LEN(AL33)&gt;=2,LEFT(RIGHT(AL33,2),1),"")</f>
        <v>3</v>
      </c>
      <c r="BP32" s="37" t="str">
        <f ca="1">IF(AK35=1,".","-")</f>
        <v>-</v>
      </c>
      <c r="BQ32" s="37" t="str">
        <f ca="1">RIGHT(AL33,1)</f>
        <v>8</v>
      </c>
      <c r="BR32" s="26"/>
    </row>
    <row r="33" spans="1:70">
      <c r="A33" s="34">
        <f ca="1">VLOOKUP(A32,Seed!A:G,3,FALSE)</f>
        <v>3.238</v>
      </c>
      <c r="B33" s="34" t="str">
        <f ca="1">VLOOKUP(A32+200,Seed!A:C,3,FALSE)</f>
        <v>3238</v>
      </c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  <c r="N33" s="26"/>
      <c r="O33" s="26"/>
      <c r="P33" s="26"/>
      <c r="Q33" s="36"/>
      <c r="R33" s="37"/>
      <c r="S33" s="37" t="str">
        <f ca="1">IF(S34="z","+",IF(LEN(B35)&gt;=8,LEFT(RIGHT(B35,8),1),""))</f>
        <v/>
      </c>
      <c r="T33" s="37"/>
      <c r="U33" s="37" t="str">
        <f ca="1">IF(U34="z","+",IF(LEN(B35)&gt;=7,LEFT(RIGHT(B35,7),1),""))</f>
        <v/>
      </c>
      <c r="V33" s="36"/>
      <c r="W33" s="37" t="str">
        <f ca="1">IF(W34="z","+",IF(LEN(B35)&gt;=6,LEFT(RIGHT(B35,6),1),""))</f>
        <v/>
      </c>
      <c r="X33" s="37"/>
      <c r="Y33" s="37" t="str">
        <f ca="1">IF(Y34="z","+",IF(LEN(B35)&gt;=5,LEFT(RIGHT(B35,5),1),""))</f>
        <v>+</v>
      </c>
      <c r="Z33" s="37" t="str">
        <f ca="1">IF(A35=4,".","-")</f>
        <v>-</v>
      </c>
      <c r="AA33" s="37" t="str">
        <f ca="1">IF(AA34="z","+",IF(LEN(B35)&gt;=4,LEFT(RIGHT(B35,4),1),""))</f>
        <v>2</v>
      </c>
      <c r="AB33" s="37" t="str">
        <f ca="1">IF(A35=3,".","-")</f>
        <v>.</v>
      </c>
      <c r="AC33" s="37" t="str">
        <f ca="1">IF(AC34="z","+",IF(LEN(B35)&gt;=3,LEFT(RIGHT(B35,3),1),""))</f>
        <v>1</v>
      </c>
      <c r="AD33" s="37" t="str">
        <f ca="1">IF(A35=2,".","-")</f>
        <v>-</v>
      </c>
      <c r="AE33" s="37" t="str">
        <f ca="1">IF(LEN(B35)&gt;=2,LEFT(RIGHT(B35,2),1),"")</f>
        <v>9</v>
      </c>
      <c r="AF33" s="37" t="str">
        <f ca="1">IF(A35=1,".","-")</f>
        <v>-</v>
      </c>
      <c r="AG33" s="37" t="str">
        <f ca="1">RIGHT(B35,1)</f>
        <v>x</v>
      </c>
      <c r="AH33" s="26"/>
      <c r="AI33" s="51"/>
      <c r="AK33" s="34">
        <f ca="1">A33</f>
        <v>3.238</v>
      </c>
      <c r="AL33" s="34" t="str">
        <f ca="1">B33</f>
        <v>3238</v>
      </c>
      <c r="AM33" s="34">
        <f>C33</f>
        <v>0</v>
      </c>
      <c r="AN33" s="28"/>
      <c r="AO33" s="28"/>
      <c r="AP33" s="28"/>
      <c r="AQ33" s="28"/>
      <c r="AR33" s="26"/>
      <c r="AS33" s="26"/>
      <c r="AT33" s="26"/>
      <c r="AU33" s="26"/>
      <c r="AV33" s="26"/>
      <c r="AW33" s="26"/>
      <c r="AX33" s="26"/>
      <c r="AY33" s="26"/>
      <c r="AZ33" s="26"/>
      <c r="BA33" s="36"/>
      <c r="BB33" s="37"/>
      <c r="BC33" s="37" t="str">
        <f ca="1">IF(BC34="z","+",IF(LEN(AL35)&gt;=8,LEFT(RIGHT(AL35,8),1),""))</f>
        <v/>
      </c>
      <c r="BD33" s="37"/>
      <c r="BE33" s="37" t="str">
        <f ca="1">IF(BE34="z","+",IF(LEN(AL35)&gt;=7,LEFT(RIGHT(AL35,7),1),""))</f>
        <v/>
      </c>
      <c r="BF33" s="36"/>
      <c r="BG33" s="37" t="str">
        <f ca="1">IF(BG34="z","+",IF(LEN(AL35)&gt;=6,LEFT(RIGHT(AL35,6),1),""))</f>
        <v/>
      </c>
      <c r="BH33" s="37"/>
      <c r="BI33" s="37" t="str">
        <f ca="1">IF(BI34="z","+",IF(LEN(AL35)&gt;=5,LEFT(RIGHT(AL35,5),1),""))</f>
        <v>+</v>
      </c>
      <c r="BJ33" s="37" t="str">
        <f ca="1">IF(AK35=4,".","-")</f>
        <v>-</v>
      </c>
      <c r="BK33" s="37" t="str">
        <f ca="1">IF(BK34="z","+",IF(LEN(AL35)&gt;=4,LEFT(RIGHT(AL35,4),1),""))</f>
        <v>2</v>
      </c>
      <c r="BL33" s="37" t="str">
        <f ca="1">IF(AK35=3,".","-")</f>
        <v>.</v>
      </c>
      <c r="BM33" s="37" t="str">
        <f ca="1">IF(BM34="z","+",IF(LEN(AL35)&gt;=3,LEFT(RIGHT(AL35,3),1),""))</f>
        <v>1</v>
      </c>
      <c r="BN33" s="37" t="str">
        <f ca="1">IF(AK35=2,".","-")</f>
        <v>-</v>
      </c>
      <c r="BO33" s="37" t="str">
        <f ca="1">IF(LEN(AL35)&gt;=2,LEFT(RIGHT(AL35,2),1),"")</f>
        <v>9</v>
      </c>
      <c r="BP33" s="37" t="str">
        <f ca="1">IF(AK35=1,".","-")</f>
        <v>-</v>
      </c>
      <c r="BQ33" s="37" t="str">
        <f ca="1">RIGHT(AL35,1)</f>
        <v>x</v>
      </c>
      <c r="BR33" s="26"/>
    </row>
    <row r="34" spans="1:70">
      <c r="A34" s="34">
        <f ca="1">VLOOKUP(A32,Seed!A:G,5,FALSE)</f>
        <v>2.19</v>
      </c>
      <c r="B34" s="40" t="s">
        <v>4614</v>
      </c>
      <c r="C34" s="62">
        <f ca="1">VLOOKUP(A32,Seed!A:G,7,FALSE)</f>
        <v>5.4279999999999999</v>
      </c>
      <c r="D34" s="62"/>
      <c r="E34" s="62"/>
      <c r="F34" s="62"/>
      <c r="G34" s="62"/>
      <c r="H34" s="62"/>
      <c r="I34" s="62"/>
      <c r="J34" s="26"/>
      <c r="K34" s="26"/>
      <c r="L34" s="26"/>
      <c r="M34" s="26"/>
      <c r="N34" s="26"/>
      <c r="O34" s="26"/>
      <c r="P34" s="26"/>
      <c r="Q34" s="37"/>
      <c r="R34" s="37"/>
      <c r="S34" s="37" t="str">
        <f ca="1">IF(LEN(G35)&gt;=8,LEFT(RIGHT(G35,8),1),"")</f>
        <v/>
      </c>
      <c r="T34" s="37" t="str">
        <f ca="1">IF(A35=7,".",IF(S34&lt;&gt;"","-",""))</f>
        <v/>
      </c>
      <c r="U34" s="37" t="str">
        <f ca="1">IF(LEN(G35)&gt;=7,LEFT(RIGHT(G35,7),1),"")</f>
        <v/>
      </c>
      <c r="V34" s="37" t="str">
        <f ca="1">IF(A35=6,".",IF(U34&lt;&gt;"","-",""))</f>
        <v/>
      </c>
      <c r="W34" s="37" t="str">
        <f ca="1">IF(LEN(G35)&gt;=6,LEFT(RIGHT(G35,6),1),"")</f>
        <v/>
      </c>
      <c r="X34" s="37" t="str">
        <f ca="1">IF(A35=5,".",IF(W34&lt;&gt;"","-",""))</f>
        <v/>
      </c>
      <c r="Y34" s="37" t="str">
        <f ca="1">IF(LEN(G35)&gt;=5,LEFT(RIGHT(G35,5),1),"")</f>
        <v>z</v>
      </c>
      <c r="Z34" s="37" t="str">
        <f ca="1">IF(A35=4,".",IF(Y34&lt;&gt;"","-",""))</f>
        <v>-</v>
      </c>
      <c r="AA34" s="37" t="str">
        <f ca="1">IF(LEN(G35)&gt;=4,LEFT(RIGHT(G35,4),1),"")</f>
        <v>5</v>
      </c>
      <c r="AB34" s="37" t="str">
        <f ca="1">IF(A35=3,".",IF(AA34&lt;&gt;"","-",""))</f>
        <v>.</v>
      </c>
      <c r="AC34" s="37" t="str">
        <f ca="1">IF(LEN(G35)&gt;=3,LEFT(RIGHT(G35,3),1),"")</f>
        <v>4</v>
      </c>
      <c r="AD34" s="37" t="str">
        <f ca="1">IF(A35=2,".",IF(AC34&lt;&gt;"","-",""))</f>
        <v>-</v>
      </c>
      <c r="AE34" s="37" t="str">
        <f ca="1">IF(LEN(G35)&gt;=2,LEFT(RIGHT(G35,2),1),"")</f>
        <v>2</v>
      </c>
      <c r="AF34" s="37" t="str">
        <f ca="1">IF(A35=1,".",IF(AE34&lt;&gt;"","-",""))</f>
        <v>-</v>
      </c>
      <c r="AG34" s="37" t="str">
        <f ca="1">RIGHT(G35,1)</f>
        <v>8</v>
      </c>
      <c r="AH34" s="26"/>
      <c r="AI34" s="51"/>
      <c r="AK34" s="34">
        <f ca="1">A34</f>
        <v>2.19</v>
      </c>
      <c r="AL34" s="40" t="s">
        <v>4614</v>
      </c>
      <c r="AM34" s="62">
        <f ca="1">C34</f>
        <v>5.4279999999999999</v>
      </c>
      <c r="AN34" s="62"/>
      <c r="AO34" s="62"/>
      <c r="AP34" s="62"/>
      <c r="AQ34" s="62"/>
      <c r="AR34" s="62"/>
      <c r="AS34" s="62"/>
      <c r="AT34" s="26"/>
      <c r="AU34" s="26"/>
      <c r="AV34" s="26"/>
      <c r="AW34" s="26"/>
      <c r="AX34" s="26"/>
      <c r="AY34" s="26"/>
      <c r="AZ34" s="26"/>
      <c r="BA34" s="37"/>
      <c r="BB34" s="37"/>
      <c r="BC34" s="37" t="str">
        <f ca="1">IF(LEN(AQ35)&gt;=8,LEFT(RIGHT(AQ35,8),1),"")</f>
        <v/>
      </c>
      <c r="BD34" s="37" t="str">
        <f ca="1">IF(AK35=7,".",IF(BC34&lt;&gt;"","-",""))</f>
        <v/>
      </c>
      <c r="BE34" s="37" t="str">
        <f ca="1">IF(LEN(AQ35)&gt;=7,LEFT(RIGHT(AQ35,7),1),"")</f>
        <v/>
      </c>
      <c r="BF34" s="37" t="str">
        <f ca="1">IF(AK35=6,".",IF(BE34&lt;&gt;"","-",""))</f>
        <v/>
      </c>
      <c r="BG34" s="37" t="str">
        <f ca="1">IF(LEN(AQ35)&gt;=6,LEFT(RIGHT(AQ35,6),1),"")</f>
        <v/>
      </c>
      <c r="BH34" s="37" t="str">
        <f ca="1">IF(AK35=5,".",IF(BG34&lt;&gt;"","-",""))</f>
        <v/>
      </c>
      <c r="BI34" s="37" t="str">
        <f ca="1">IF(LEN(AQ35)&gt;=5,LEFT(RIGHT(AQ35,5),1),"")</f>
        <v>z</v>
      </c>
      <c r="BJ34" s="37" t="str">
        <f ca="1">IF(AK35=4,".",IF(BI34&lt;&gt;"","-",""))</f>
        <v>-</v>
      </c>
      <c r="BK34" s="37" t="str">
        <f ca="1">IF(LEN(AQ35)&gt;=4,LEFT(RIGHT(AQ35,4),1),"")</f>
        <v>5</v>
      </c>
      <c r="BL34" s="37" t="str">
        <f ca="1">IF(AK35=3,".",IF(BK34&lt;&gt;"","-",""))</f>
        <v>.</v>
      </c>
      <c r="BM34" s="37" t="str">
        <f ca="1">IF(LEN(AQ35)&gt;=3,LEFT(RIGHT(AQ35,3),1),"")</f>
        <v>4</v>
      </c>
      <c r="BN34" s="37" t="str">
        <f ca="1">IF(AK35=2,".",IF(BM34&lt;&gt;"","-",""))</f>
        <v>-</v>
      </c>
      <c r="BO34" s="37" t="str">
        <f ca="1">IF(LEN(AQ35)&gt;=2,LEFT(RIGHT(AQ35,2),1),"")</f>
        <v>2</v>
      </c>
      <c r="BP34" s="37" t="str">
        <f ca="1">IF(AK35=1,".",IF(BO34&lt;&gt;"","-",""))</f>
        <v>-</v>
      </c>
      <c r="BQ34" s="37" t="str">
        <f ca="1">RIGHT(AQ35,1)</f>
        <v>8</v>
      </c>
      <c r="BR34" s="26"/>
    </row>
    <row r="35" spans="1:70">
      <c r="A35" s="34">
        <f ca="1">VLOOKUP(A32+100,Seed!A:C,3,FALSE)</f>
        <v>3</v>
      </c>
      <c r="B35" s="34" t="str">
        <f ca="1">VLOOKUP(A32+300,Seed!A:C,3,FALSE)</f>
        <v>219x</v>
      </c>
      <c r="C35" s="31" t="str">
        <f ca="1">VLOOKUP(A32+400,Seed!A:C,3,FALSE)</f>
        <v>5428</v>
      </c>
      <c r="D35" s="31"/>
      <c r="E35" s="31"/>
      <c r="F35" s="31"/>
      <c r="G35" s="31" t="str">
        <f ca="1">CONCATENATE("z",VLOOKUP(A32+400,Seed!A:C,3,FALSE))</f>
        <v>z5428</v>
      </c>
      <c r="H35" s="35"/>
      <c r="I35" s="35"/>
      <c r="J35" s="35"/>
      <c r="K35" s="3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1"/>
      <c r="AK35" s="34">
        <f ca="1">A35</f>
        <v>3</v>
      </c>
      <c r="AL35" s="34" t="str">
        <f ca="1">B35</f>
        <v>219x</v>
      </c>
      <c r="AM35" s="34" t="str">
        <f ca="1">C35</f>
        <v>5428</v>
      </c>
      <c r="AN35" s="31"/>
      <c r="AO35" s="31"/>
      <c r="AP35" s="31"/>
      <c r="AQ35" s="34" t="str">
        <f ca="1">G35</f>
        <v>z5428</v>
      </c>
      <c r="AR35" s="35"/>
      <c r="AS35" s="35"/>
      <c r="AT35" s="49"/>
      <c r="AU35" s="49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</row>
    <row r="36" spans="1:70">
      <c r="A36" s="34"/>
      <c r="B36" s="34"/>
      <c r="C36" s="31"/>
      <c r="D36" s="31"/>
      <c r="E36" s="31"/>
      <c r="F36" s="31"/>
      <c r="G36" s="31"/>
      <c r="H36" s="35"/>
      <c r="I36" s="35"/>
      <c r="J36" s="35"/>
      <c r="K36" s="3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K36" s="34"/>
      <c r="AL36" s="34"/>
      <c r="AM36" s="34"/>
      <c r="AN36" s="31"/>
      <c r="AO36" s="31"/>
      <c r="AP36" s="31"/>
      <c r="AQ36" s="34"/>
      <c r="AR36" s="35"/>
      <c r="AS36" s="35"/>
      <c r="AT36" s="49"/>
      <c r="AU36" s="49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</row>
    <row r="37" spans="1:70">
      <c r="A37" s="34"/>
      <c r="B37" s="34"/>
      <c r="C37" s="31"/>
      <c r="D37" s="31"/>
      <c r="E37" s="31"/>
      <c r="F37" s="31"/>
      <c r="G37" s="31"/>
      <c r="H37" s="35"/>
      <c r="I37" s="35"/>
      <c r="J37" s="35"/>
      <c r="K37" s="3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K37" s="34"/>
      <c r="AL37" s="34"/>
      <c r="AM37" s="34"/>
      <c r="AN37" s="31"/>
      <c r="AO37" s="31"/>
      <c r="AP37" s="31"/>
      <c r="AQ37" s="34"/>
      <c r="AR37" s="35"/>
      <c r="AS37" s="35"/>
      <c r="AT37" s="49"/>
      <c r="AU37" s="49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</row>
    <row r="38" spans="1:70">
      <c r="A38" s="34"/>
      <c r="B38" s="34"/>
      <c r="C38" s="31"/>
      <c r="D38" s="31"/>
      <c r="E38" s="31"/>
      <c r="F38" s="31"/>
      <c r="G38" s="31"/>
      <c r="H38" s="35"/>
      <c r="I38" s="35"/>
      <c r="J38" s="35"/>
      <c r="K38" s="3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K38" s="34"/>
      <c r="AL38" s="34"/>
      <c r="AM38" s="34"/>
      <c r="AN38" s="31"/>
      <c r="AO38" s="31"/>
      <c r="AP38" s="31"/>
      <c r="AQ38" s="34"/>
      <c r="AR38" s="35"/>
      <c r="AS38" s="35"/>
      <c r="AT38" s="49"/>
      <c r="AU38" s="49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</row>
    <row r="39" spans="1:70">
      <c r="C39" s="28"/>
      <c r="D39" s="28"/>
      <c r="E39" s="28"/>
      <c r="F39" s="28"/>
      <c r="G39" s="28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</row>
    <row r="40" spans="1:70">
      <c r="A40" s="38">
        <f>A32+1</f>
        <v>7</v>
      </c>
      <c r="B40" s="31">
        <f ca="1">VLOOKUP(A40+100,Seed!A:C,3,FALSE)</f>
        <v>3</v>
      </c>
      <c r="C40" s="33" t="str">
        <f ca="1">CONCATENATE(A41," + ",A42)</f>
        <v>0.011 + 9</v>
      </c>
      <c r="D40" s="28"/>
      <c r="E40" s="28"/>
      <c r="F40" s="28"/>
      <c r="G40" s="28"/>
      <c r="H40" s="26"/>
      <c r="I40" s="26"/>
      <c r="J40" s="26"/>
      <c r="K40" s="26"/>
      <c r="L40" s="26"/>
      <c r="M40" s="26"/>
      <c r="N40" s="26"/>
      <c r="O40" s="26"/>
      <c r="P40" s="26"/>
      <c r="Q40" s="37"/>
      <c r="R40" s="37"/>
      <c r="S40" s="37"/>
      <c r="T40" s="37"/>
      <c r="U40" s="37" t="str">
        <f ca="1">IF(LEN(B41)&gt;=7,LEFT(RIGHT(B41,7),1),"")</f>
        <v/>
      </c>
      <c r="V40" s="36"/>
      <c r="W40" s="37" t="str">
        <f ca="1">IF(LEN(B41)&gt;=6,LEFT(RIGHT(B41,6),1),"")</f>
        <v/>
      </c>
      <c r="X40" s="37"/>
      <c r="Y40" s="37" t="str">
        <f ca="1">IF(LEN(B41)&gt;=5,LEFT(RIGHT(B41,5),1),"")</f>
        <v/>
      </c>
      <c r="Z40" s="37" t="str">
        <f ca="1">IF(A43=4,".","-")</f>
        <v>-</v>
      </c>
      <c r="AA40" s="37" t="str">
        <f ca="1">IF(LEN(B41)&gt;=4,LEFT(RIGHT(B41,4),1),"")</f>
        <v>0</v>
      </c>
      <c r="AB40" s="37" t="str">
        <f ca="1">IF(A43=3,".","-")</f>
        <v>.</v>
      </c>
      <c r="AC40" s="37" t="str">
        <f ca="1">IF(LEN(B41)&gt;=3,LEFT(RIGHT(B41,3),1),"")</f>
        <v>0</v>
      </c>
      <c r="AD40" s="37" t="str">
        <f ca="1">IF(A43=2,".","-")</f>
        <v>-</v>
      </c>
      <c r="AE40" s="37" t="str">
        <f ca="1">IF(LEN(B41)&gt;=2,LEFT(RIGHT(B41,2),1),"")</f>
        <v>1</v>
      </c>
      <c r="AF40" s="37" t="str">
        <f ca="1">IF(A43=1,".","-")</f>
        <v>-</v>
      </c>
      <c r="AG40" s="37" t="str">
        <f ca="1">RIGHT(B41,1)</f>
        <v>1</v>
      </c>
      <c r="AH40" s="26"/>
      <c r="AI40" s="51"/>
      <c r="AK40" s="38">
        <f>A40</f>
        <v>7</v>
      </c>
      <c r="AL40" s="31">
        <f ca="1">B40</f>
        <v>3</v>
      </c>
      <c r="AM40" s="33" t="str">
        <f ca="1">CONCATENATE(AK41," + ",AK42)</f>
        <v>0.011 + 9</v>
      </c>
      <c r="AN40" s="28"/>
      <c r="AO40" s="28"/>
      <c r="AP40" s="28"/>
      <c r="AQ40" s="28"/>
      <c r="AR40" s="26"/>
      <c r="AS40" s="26"/>
      <c r="AT40" s="26"/>
      <c r="AU40" s="26"/>
      <c r="AV40" s="26"/>
      <c r="AW40" s="26"/>
      <c r="AX40" s="26"/>
      <c r="AY40" s="26"/>
      <c r="AZ40" s="26"/>
      <c r="BA40" s="37"/>
      <c r="BB40" s="37"/>
      <c r="BC40" s="37"/>
      <c r="BD40" s="37"/>
      <c r="BE40" s="37" t="str">
        <f ca="1">IF(LEN(AL41)&gt;=7,LEFT(RIGHT(AL41,7),1),"")</f>
        <v/>
      </c>
      <c r="BF40" s="36"/>
      <c r="BG40" s="37" t="str">
        <f ca="1">IF(LEN(AL41)&gt;=6,LEFT(RIGHT(AL41,6),1),"")</f>
        <v/>
      </c>
      <c r="BH40" s="37"/>
      <c r="BI40" s="37" t="str">
        <f ca="1">IF(LEN(AL41)&gt;=5,LEFT(RIGHT(AL41,5),1),"")</f>
        <v/>
      </c>
      <c r="BJ40" s="37" t="str">
        <f ca="1">IF(AK43=4,".","-")</f>
        <v>-</v>
      </c>
      <c r="BK40" s="37" t="str">
        <f ca="1">IF(LEN(AL41)&gt;=4,LEFT(RIGHT(AL41,4),1),"")</f>
        <v>0</v>
      </c>
      <c r="BL40" s="37" t="str">
        <f ca="1">IF(AK43=3,".","-")</f>
        <v>.</v>
      </c>
      <c r="BM40" s="37" t="str">
        <f ca="1">IF(LEN(AL41)&gt;=3,LEFT(RIGHT(AL41,3),1),"")</f>
        <v>0</v>
      </c>
      <c r="BN40" s="37" t="str">
        <f ca="1">IF(AK43=2,".","-")</f>
        <v>-</v>
      </c>
      <c r="BO40" s="37" t="str">
        <f ca="1">IF(LEN(AL41)&gt;=2,LEFT(RIGHT(AL41,2),1),"")</f>
        <v>1</v>
      </c>
      <c r="BP40" s="37" t="str">
        <f ca="1">IF(AK43=1,".","-")</f>
        <v>-</v>
      </c>
      <c r="BQ40" s="37" t="str">
        <f ca="1">RIGHT(AL41,1)</f>
        <v>1</v>
      </c>
      <c r="BR40" s="26"/>
    </row>
    <row r="41" spans="1:70">
      <c r="A41" s="34">
        <f ca="1">VLOOKUP(A40,Seed!A:G,3,FALSE)</f>
        <v>1.0999999999999999E-2</v>
      </c>
      <c r="B41" s="34" t="str">
        <f ca="1">VLOOKUP(A40+200,Seed!A:C,3,FALSE)</f>
        <v>0011</v>
      </c>
      <c r="C41" s="28"/>
      <c r="D41" s="28"/>
      <c r="E41" s="28"/>
      <c r="F41" s="28"/>
      <c r="G41" s="28"/>
      <c r="H41" s="26"/>
      <c r="I41" s="26"/>
      <c r="J41" s="26"/>
      <c r="K41" s="26"/>
      <c r="L41" s="26"/>
      <c r="M41" s="26"/>
      <c r="N41" s="26"/>
      <c r="O41" s="26"/>
      <c r="P41" s="26"/>
      <c r="Q41" s="36"/>
      <c r="R41" s="37"/>
      <c r="S41" s="37" t="str">
        <f ca="1">IF(S42="z","+",IF(LEN(B43)&gt;=8,LEFT(RIGHT(B43,8),1),""))</f>
        <v/>
      </c>
      <c r="T41" s="37"/>
      <c r="U41" s="37" t="str">
        <f ca="1">IF(U42="z","+",IF(LEN(B43)&gt;=7,LEFT(RIGHT(B43,7),1),""))</f>
        <v/>
      </c>
      <c r="V41" s="36"/>
      <c r="W41" s="37" t="str">
        <f ca="1">IF(W42="z","+",IF(LEN(B43)&gt;=6,LEFT(RIGHT(B43,6),1),""))</f>
        <v/>
      </c>
      <c r="X41" s="37"/>
      <c r="Y41" s="37" t="str">
        <f ca="1">IF(Y42="z","+",IF(LEN(B43)&gt;=5,LEFT(RIGHT(B43,5),1),""))</f>
        <v>+</v>
      </c>
      <c r="Z41" s="37" t="str">
        <f ca="1">IF(A43=4,".","-")</f>
        <v>-</v>
      </c>
      <c r="AA41" s="37" t="str">
        <f ca="1">IF(AA42="z","+",IF(LEN(B43)&gt;=4,LEFT(RIGHT(B43,4),1),""))</f>
        <v>9</v>
      </c>
      <c r="AB41" s="37" t="str">
        <f ca="1">IF(A43=3,".","-")</f>
        <v>.</v>
      </c>
      <c r="AC41" s="37" t="str">
        <f ca="1">IF(AC42="z","+",IF(LEN(B43)&gt;=3,LEFT(RIGHT(B43,3),1),""))</f>
        <v>x</v>
      </c>
      <c r="AD41" s="37" t="str">
        <f ca="1">IF(A43=2,".","-")</f>
        <v>-</v>
      </c>
      <c r="AE41" s="37" t="str">
        <f ca="1">IF(LEN(B43)&gt;=2,LEFT(RIGHT(B43,2),1),"")</f>
        <v>x</v>
      </c>
      <c r="AF41" s="37" t="str">
        <f ca="1">IF(A43=1,".","-")</f>
        <v>-</v>
      </c>
      <c r="AG41" s="37" t="str">
        <f ca="1">RIGHT(B43,1)</f>
        <v>x</v>
      </c>
      <c r="AH41" s="26"/>
      <c r="AI41" s="51"/>
      <c r="AK41" s="34">
        <f ca="1">A41</f>
        <v>1.0999999999999999E-2</v>
      </c>
      <c r="AL41" s="34" t="str">
        <f ca="1">B41</f>
        <v>0011</v>
      </c>
      <c r="AM41" s="34">
        <f>C41</f>
        <v>0</v>
      </c>
      <c r="AN41" s="28"/>
      <c r="AO41" s="28"/>
      <c r="AP41" s="28"/>
      <c r="AQ41" s="28"/>
      <c r="AR41" s="26"/>
      <c r="AS41" s="26"/>
      <c r="AT41" s="26"/>
      <c r="AU41" s="26"/>
      <c r="AV41" s="26"/>
      <c r="AW41" s="26"/>
      <c r="AX41" s="26"/>
      <c r="AY41" s="26"/>
      <c r="AZ41" s="26"/>
      <c r="BA41" s="36"/>
      <c r="BB41" s="37"/>
      <c r="BC41" s="37" t="str">
        <f ca="1">IF(BC42="z","+",IF(LEN(AL43)&gt;=8,LEFT(RIGHT(AL43,8),1),""))</f>
        <v/>
      </c>
      <c r="BD41" s="37"/>
      <c r="BE41" s="37" t="str">
        <f ca="1">IF(BE42="z","+",IF(LEN(AL43)&gt;=7,LEFT(RIGHT(AL43,7),1),""))</f>
        <v/>
      </c>
      <c r="BF41" s="36"/>
      <c r="BG41" s="37" t="str">
        <f ca="1">IF(BG42="z","+",IF(LEN(AL43)&gt;=6,LEFT(RIGHT(AL43,6),1),""))</f>
        <v/>
      </c>
      <c r="BH41" s="37"/>
      <c r="BI41" s="37" t="str">
        <f ca="1">IF(BI42="z","+",IF(LEN(AL43)&gt;=5,LEFT(RIGHT(AL43,5),1),""))</f>
        <v>+</v>
      </c>
      <c r="BJ41" s="37" t="str">
        <f ca="1">IF(AK43=4,".","-")</f>
        <v>-</v>
      </c>
      <c r="BK41" s="37" t="str">
        <f ca="1">IF(BK42="z","+",IF(LEN(AL43)&gt;=4,LEFT(RIGHT(AL43,4),1),""))</f>
        <v>9</v>
      </c>
      <c r="BL41" s="37" t="str">
        <f ca="1">IF(AK43=3,".","-")</f>
        <v>.</v>
      </c>
      <c r="BM41" s="37" t="str">
        <f ca="1">IF(BM42="z","+",IF(LEN(AL43)&gt;=3,LEFT(RIGHT(AL43,3),1),""))</f>
        <v>x</v>
      </c>
      <c r="BN41" s="37" t="str">
        <f ca="1">IF(AK43=2,".","-")</f>
        <v>-</v>
      </c>
      <c r="BO41" s="37" t="str">
        <f ca="1">IF(LEN(AL43)&gt;=2,LEFT(RIGHT(AL43,2),1),"")</f>
        <v>x</v>
      </c>
      <c r="BP41" s="37" t="str">
        <f ca="1">IF(AK43=1,".","-")</f>
        <v>-</v>
      </c>
      <c r="BQ41" s="37" t="str">
        <f ca="1">RIGHT(AL43,1)</f>
        <v>x</v>
      </c>
      <c r="BR41" s="26"/>
    </row>
    <row r="42" spans="1:70">
      <c r="A42" s="34">
        <f ca="1">VLOOKUP(A40,Seed!A:G,5,FALSE)</f>
        <v>9</v>
      </c>
      <c r="B42" s="40" t="s">
        <v>4614</v>
      </c>
      <c r="C42" s="62">
        <f ca="1">VLOOKUP(A40,Seed!A:G,7,FALSE)</f>
        <v>9.0109999999999992</v>
      </c>
      <c r="D42" s="62"/>
      <c r="E42" s="62"/>
      <c r="F42" s="62"/>
      <c r="G42" s="62"/>
      <c r="H42" s="62"/>
      <c r="I42" s="62"/>
      <c r="J42" s="26"/>
      <c r="K42" s="26"/>
      <c r="L42" s="26"/>
      <c r="M42" s="26"/>
      <c r="N42" s="26"/>
      <c r="O42" s="26"/>
      <c r="P42" s="26"/>
      <c r="Q42" s="37"/>
      <c r="R42" s="37"/>
      <c r="S42" s="37" t="str">
        <f ca="1">IF(LEN(G43)&gt;=8,LEFT(RIGHT(G43,8),1),"")</f>
        <v/>
      </c>
      <c r="T42" s="37" t="str">
        <f ca="1">IF(A43=7,".",IF(S42&lt;&gt;"","-",""))</f>
        <v/>
      </c>
      <c r="U42" s="37" t="str">
        <f ca="1">IF(LEN(G43)&gt;=7,LEFT(RIGHT(G43,7),1),"")</f>
        <v/>
      </c>
      <c r="V42" s="37" t="str">
        <f ca="1">IF(A43=6,".",IF(U42&lt;&gt;"","-",""))</f>
        <v/>
      </c>
      <c r="W42" s="37" t="str">
        <f ca="1">IF(LEN(G43)&gt;=6,LEFT(RIGHT(G43,6),1),"")</f>
        <v/>
      </c>
      <c r="X42" s="37" t="str">
        <f ca="1">IF(A43=5,".",IF(W42&lt;&gt;"","-",""))</f>
        <v/>
      </c>
      <c r="Y42" s="37" t="str">
        <f ca="1">IF(LEN(G43)&gt;=5,LEFT(RIGHT(G43,5),1),"")</f>
        <v>z</v>
      </c>
      <c r="Z42" s="37" t="str">
        <f ca="1">IF(A43=4,".",IF(Y42&lt;&gt;"","-",""))</f>
        <v>-</v>
      </c>
      <c r="AA42" s="37" t="str">
        <f ca="1">IF(LEN(G43)&gt;=4,LEFT(RIGHT(G43,4),1),"")</f>
        <v>9</v>
      </c>
      <c r="AB42" s="37" t="str">
        <f ca="1">IF(A43=3,".",IF(AA42&lt;&gt;"","-",""))</f>
        <v>.</v>
      </c>
      <c r="AC42" s="37" t="str">
        <f ca="1">IF(LEN(G43)&gt;=3,LEFT(RIGHT(G43,3),1),"")</f>
        <v>0</v>
      </c>
      <c r="AD42" s="37" t="str">
        <f ca="1">IF(A43=2,".",IF(AC42&lt;&gt;"","-",""))</f>
        <v>-</v>
      </c>
      <c r="AE42" s="37" t="str">
        <f ca="1">IF(LEN(G43)&gt;=2,LEFT(RIGHT(G43,2),1),"")</f>
        <v>1</v>
      </c>
      <c r="AF42" s="37" t="str">
        <f ca="1">IF(A43=1,".",IF(AE42&lt;&gt;"","-",""))</f>
        <v>-</v>
      </c>
      <c r="AG42" s="37" t="str">
        <f ca="1">RIGHT(G43,1)</f>
        <v>1</v>
      </c>
      <c r="AH42" s="26"/>
      <c r="AI42" s="51"/>
      <c r="AK42" s="34">
        <f ca="1">A42</f>
        <v>9</v>
      </c>
      <c r="AL42" s="40" t="s">
        <v>4614</v>
      </c>
      <c r="AM42" s="62">
        <f ca="1">C42</f>
        <v>9.0109999999999992</v>
      </c>
      <c r="AN42" s="62"/>
      <c r="AO42" s="62"/>
      <c r="AP42" s="62"/>
      <c r="AQ42" s="62"/>
      <c r="AR42" s="62"/>
      <c r="AS42" s="62"/>
      <c r="AT42" s="26"/>
      <c r="AU42" s="26"/>
      <c r="AV42" s="26"/>
      <c r="AW42" s="26"/>
      <c r="AX42" s="26"/>
      <c r="AY42" s="26"/>
      <c r="AZ42" s="26"/>
      <c r="BA42" s="37"/>
      <c r="BB42" s="37"/>
      <c r="BC42" s="37" t="str">
        <f ca="1">IF(LEN(AQ43)&gt;=8,LEFT(RIGHT(AQ43,8),1),"")</f>
        <v/>
      </c>
      <c r="BD42" s="37" t="str">
        <f ca="1">IF(AK43=7,".",IF(BC42&lt;&gt;"","-",""))</f>
        <v/>
      </c>
      <c r="BE42" s="37" t="str">
        <f ca="1">IF(LEN(AQ43)&gt;=7,LEFT(RIGHT(AQ43,7),1),"")</f>
        <v/>
      </c>
      <c r="BF42" s="37" t="str">
        <f ca="1">IF(AK43=6,".",IF(BE42&lt;&gt;"","-",""))</f>
        <v/>
      </c>
      <c r="BG42" s="37" t="str">
        <f ca="1">IF(LEN(AQ43)&gt;=6,LEFT(RIGHT(AQ43,6),1),"")</f>
        <v/>
      </c>
      <c r="BH42" s="37" t="str">
        <f ca="1">IF(AK43=5,".",IF(BG42&lt;&gt;"","-",""))</f>
        <v/>
      </c>
      <c r="BI42" s="37" t="str">
        <f ca="1">IF(LEN(AQ43)&gt;=5,LEFT(RIGHT(AQ43,5),1),"")</f>
        <v>z</v>
      </c>
      <c r="BJ42" s="37" t="str">
        <f ca="1">IF(AK43=4,".",IF(BI42&lt;&gt;"","-",""))</f>
        <v>-</v>
      </c>
      <c r="BK42" s="37" t="str">
        <f ca="1">IF(LEN(AQ43)&gt;=4,LEFT(RIGHT(AQ43,4),1),"")</f>
        <v>9</v>
      </c>
      <c r="BL42" s="37" t="str">
        <f ca="1">IF(AK43=3,".",IF(BK42&lt;&gt;"","-",""))</f>
        <v>.</v>
      </c>
      <c r="BM42" s="37" t="str">
        <f ca="1">IF(LEN(AQ43)&gt;=3,LEFT(RIGHT(AQ43,3),1),"")</f>
        <v>0</v>
      </c>
      <c r="BN42" s="37" t="str">
        <f ca="1">IF(AK43=2,".",IF(BM42&lt;&gt;"","-",""))</f>
        <v>-</v>
      </c>
      <c r="BO42" s="37" t="str">
        <f ca="1">IF(LEN(AQ43)&gt;=2,LEFT(RIGHT(AQ43,2),1),"")</f>
        <v>1</v>
      </c>
      <c r="BP42" s="37" t="str">
        <f ca="1">IF(AK43=1,".",IF(BO42&lt;&gt;"","-",""))</f>
        <v>-</v>
      </c>
      <c r="BQ42" s="37" t="str">
        <f ca="1">RIGHT(AQ43,1)</f>
        <v>1</v>
      </c>
      <c r="BR42" s="26"/>
    </row>
    <row r="43" spans="1:70">
      <c r="A43" s="34">
        <f ca="1">VLOOKUP(A40+100,Seed!A:C,3,FALSE)</f>
        <v>3</v>
      </c>
      <c r="B43" s="34" t="str">
        <f ca="1">VLOOKUP(A40+300,Seed!A:C,3,FALSE)</f>
        <v>9xxx</v>
      </c>
      <c r="C43" s="31" t="str">
        <f ca="1">VLOOKUP(A40+400,Seed!A:C,3,FALSE)</f>
        <v>9011</v>
      </c>
      <c r="D43" s="31"/>
      <c r="E43" s="31"/>
      <c r="F43" s="31"/>
      <c r="G43" s="31" t="str">
        <f ca="1">CONCATENATE("z",VLOOKUP(A40+400,Seed!A:C,3,FALSE))</f>
        <v>z9011</v>
      </c>
      <c r="H43" s="35"/>
      <c r="I43" s="35"/>
      <c r="J43" s="35"/>
      <c r="K43" s="3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51"/>
      <c r="AK43" s="34">
        <f ca="1">A43</f>
        <v>3</v>
      </c>
      <c r="AL43" s="34" t="str">
        <f ca="1">B43</f>
        <v>9xxx</v>
      </c>
      <c r="AM43" s="34" t="str">
        <f ca="1">C43</f>
        <v>9011</v>
      </c>
      <c r="AN43" s="31"/>
      <c r="AO43" s="31"/>
      <c r="AP43" s="31"/>
      <c r="AQ43" s="34" t="str">
        <f ca="1">G43</f>
        <v>z9011</v>
      </c>
      <c r="AR43" s="35"/>
      <c r="AS43" s="35"/>
      <c r="AT43" s="49"/>
      <c r="AU43" s="49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</row>
    <row r="44" spans="1:70">
      <c r="C44" s="28"/>
      <c r="D44" s="28"/>
      <c r="E44" s="28"/>
      <c r="F44" s="28"/>
      <c r="G44" s="28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</row>
    <row r="45" spans="1:70">
      <c r="A45" s="38">
        <f>A40+1</f>
        <v>8</v>
      </c>
      <c r="B45" s="31">
        <f ca="1">VLOOKUP(A45+100,Seed!A:C,3,FALSE)</f>
        <v>3</v>
      </c>
      <c r="C45" s="33" t="str">
        <f ca="1">CONCATENATE(A46," + ",A47)</f>
        <v>0.04 + 0.016</v>
      </c>
      <c r="D45" s="28"/>
      <c r="E45" s="28"/>
      <c r="F45" s="28"/>
      <c r="G45" s="28"/>
      <c r="H45" s="26"/>
      <c r="I45" s="26"/>
      <c r="J45" s="26"/>
      <c r="K45" s="26"/>
      <c r="L45" s="26"/>
      <c r="M45" s="26"/>
      <c r="N45" s="26"/>
      <c r="O45" s="26"/>
      <c r="P45" s="26"/>
      <c r="Q45" s="37"/>
      <c r="R45" s="37"/>
      <c r="S45" s="37"/>
      <c r="T45" s="37"/>
      <c r="U45" s="37" t="str">
        <f ca="1">IF(LEN(B46)&gt;=7,LEFT(RIGHT(B46,7),1),"")</f>
        <v/>
      </c>
      <c r="V45" s="36"/>
      <c r="W45" s="37" t="str">
        <f ca="1">IF(LEN(B46)&gt;=6,LEFT(RIGHT(B46,6),1),"")</f>
        <v/>
      </c>
      <c r="X45" s="37"/>
      <c r="Y45" s="37" t="str">
        <f ca="1">IF(LEN(B46)&gt;=5,LEFT(RIGHT(B46,5),1),"")</f>
        <v/>
      </c>
      <c r="Z45" s="37" t="str">
        <f ca="1">IF(A48=4,".","-")</f>
        <v>-</v>
      </c>
      <c r="AA45" s="37" t="str">
        <f ca="1">IF(LEN(B46)&gt;=4,LEFT(RIGHT(B46,4),1),"")</f>
        <v>0</v>
      </c>
      <c r="AB45" s="37" t="str">
        <f ca="1">IF(A48=3,".","-")</f>
        <v>.</v>
      </c>
      <c r="AC45" s="37" t="str">
        <f ca="1">IF(LEN(B46)&gt;=3,LEFT(RIGHT(B46,3),1),"")</f>
        <v>0</v>
      </c>
      <c r="AD45" s="37" t="str">
        <f ca="1">IF(A48=2,".","-")</f>
        <v>-</v>
      </c>
      <c r="AE45" s="37" t="str">
        <f ca="1">IF(LEN(B46)&gt;=2,LEFT(RIGHT(B46,2),1),"")</f>
        <v>4</v>
      </c>
      <c r="AF45" s="37" t="str">
        <f ca="1">IF(A48=1,".","-")</f>
        <v>-</v>
      </c>
      <c r="AG45" s="37" t="str">
        <f ca="1">RIGHT(B46,1)</f>
        <v>x</v>
      </c>
      <c r="AH45" s="26"/>
      <c r="AI45" s="51"/>
      <c r="AK45" s="38">
        <f>A45</f>
        <v>8</v>
      </c>
      <c r="AL45" s="31">
        <f ca="1">B45</f>
        <v>3</v>
      </c>
      <c r="AM45" s="33" t="str">
        <f ca="1">CONCATENATE(AK46," + ",AK47)</f>
        <v>0.04 + 0.016</v>
      </c>
      <c r="AN45" s="28"/>
      <c r="AO45" s="28"/>
      <c r="AP45" s="28"/>
      <c r="AQ45" s="28"/>
      <c r="AR45" s="26"/>
      <c r="AS45" s="26"/>
      <c r="AT45" s="26"/>
      <c r="AU45" s="26"/>
      <c r="AV45" s="26"/>
      <c r="AW45" s="26"/>
      <c r="AX45" s="26"/>
      <c r="AY45" s="26"/>
      <c r="AZ45" s="26"/>
      <c r="BA45" s="37"/>
      <c r="BB45" s="37"/>
      <c r="BC45" s="37"/>
      <c r="BD45" s="37"/>
      <c r="BE45" s="37" t="str">
        <f ca="1">IF(LEN(AL46)&gt;=7,LEFT(RIGHT(AL46,7),1),"")</f>
        <v/>
      </c>
      <c r="BF45" s="36"/>
      <c r="BG45" s="37" t="str">
        <f ca="1">IF(LEN(AL46)&gt;=6,LEFT(RIGHT(AL46,6),1),"")</f>
        <v/>
      </c>
      <c r="BH45" s="37"/>
      <c r="BI45" s="37" t="str">
        <f ca="1">IF(LEN(AL46)&gt;=5,LEFT(RIGHT(AL46,5),1),"")</f>
        <v/>
      </c>
      <c r="BJ45" s="37" t="str">
        <f ca="1">IF(AK48=4,".","-")</f>
        <v>-</v>
      </c>
      <c r="BK45" s="37" t="str">
        <f ca="1">IF(LEN(AL46)&gt;=4,LEFT(RIGHT(AL46,4),1),"")</f>
        <v>0</v>
      </c>
      <c r="BL45" s="37" t="str">
        <f ca="1">IF(AK48=3,".","-")</f>
        <v>.</v>
      </c>
      <c r="BM45" s="37" t="str">
        <f ca="1">IF(LEN(AL46)&gt;=3,LEFT(RIGHT(AL46,3),1),"")</f>
        <v>0</v>
      </c>
      <c r="BN45" s="37" t="str">
        <f ca="1">IF(AK48=2,".","-")</f>
        <v>-</v>
      </c>
      <c r="BO45" s="37" t="str">
        <f ca="1">IF(LEN(AL46)&gt;=2,LEFT(RIGHT(AL46,2),1),"")</f>
        <v>4</v>
      </c>
      <c r="BP45" s="37" t="str">
        <f ca="1">IF(AK48=1,".","-")</f>
        <v>-</v>
      </c>
      <c r="BQ45" s="37" t="str">
        <f ca="1">RIGHT(AL46,1)</f>
        <v>x</v>
      </c>
      <c r="BR45" s="26"/>
    </row>
    <row r="46" spans="1:70">
      <c r="A46" s="34">
        <f ca="1">VLOOKUP(A45,Seed!A:G,3,FALSE)</f>
        <v>0.04</v>
      </c>
      <c r="B46" s="34" t="str">
        <f ca="1">VLOOKUP(A45+200,Seed!A:C,3,FALSE)</f>
        <v>004x</v>
      </c>
      <c r="C46" s="28"/>
      <c r="D46" s="28"/>
      <c r="E46" s="28"/>
      <c r="F46" s="28"/>
      <c r="G46" s="28"/>
      <c r="H46" s="26"/>
      <c r="I46" s="26"/>
      <c r="J46" s="26"/>
      <c r="K46" s="26"/>
      <c r="L46" s="26"/>
      <c r="M46" s="26"/>
      <c r="N46" s="26"/>
      <c r="O46" s="26"/>
      <c r="P46" s="26"/>
      <c r="Q46" s="36"/>
      <c r="R46" s="37"/>
      <c r="S46" s="37" t="str">
        <f ca="1">IF(S47="z","+",IF(LEN(B48)&gt;=8,LEFT(RIGHT(B48,8),1),""))</f>
        <v/>
      </c>
      <c r="T46" s="37"/>
      <c r="U46" s="37" t="str">
        <f ca="1">IF(U47="z","+",IF(LEN(B48)&gt;=7,LEFT(RIGHT(B48,7),1),""))</f>
        <v/>
      </c>
      <c r="V46" s="36"/>
      <c r="W46" s="37" t="str">
        <f ca="1">IF(W47="z","+",IF(LEN(B48)&gt;=6,LEFT(RIGHT(B48,6),1),""))</f>
        <v/>
      </c>
      <c r="X46" s="37"/>
      <c r="Y46" s="37" t="str">
        <f ca="1">IF(Y47="z","+",IF(LEN(B48)&gt;=5,LEFT(RIGHT(B48,5),1),""))</f>
        <v>+</v>
      </c>
      <c r="Z46" s="37" t="str">
        <f ca="1">IF(A48=4,".","-")</f>
        <v>-</v>
      </c>
      <c r="AA46" s="37" t="str">
        <f ca="1">IF(AA47="z","+",IF(LEN(B48)&gt;=4,LEFT(RIGHT(B48,4),1),""))</f>
        <v>0</v>
      </c>
      <c r="AB46" s="37" t="str">
        <f ca="1">IF(A48=3,".","-")</f>
        <v>.</v>
      </c>
      <c r="AC46" s="37" t="str">
        <f ca="1">IF(AC47="z","+",IF(LEN(B48)&gt;=3,LEFT(RIGHT(B48,3),1),""))</f>
        <v>0</v>
      </c>
      <c r="AD46" s="37" t="str">
        <f ca="1">IF(A48=2,".","-")</f>
        <v>-</v>
      </c>
      <c r="AE46" s="37" t="str">
        <f ca="1">IF(LEN(B48)&gt;=2,LEFT(RIGHT(B48,2),1),"")</f>
        <v>1</v>
      </c>
      <c r="AF46" s="37" t="str">
        <f ca="1">IF(A48=1,".","-")</f>
        <v>-</v>
      </c>
      <c r="AG46" s="37" t="str">
        <f ca="1">RIGHT(B48,1)</f>
        <v>6</v>
      </c>
      <c r="AH46" s="26"/>
      <c r="AI46" s="51"/>
      <c r="AK46" s="34">
        <f ca="1">A46</f>
        <v>0.04</v>
      </c>
      <c r="AL46" s="34" t="str">
        <f ca="1">B46</f>
        <v>004x</v>
      </c>
      <c r="AM46" s="34">
        <f>C46</f>
        <v>0</v>
      </c>
      <c r="AN46" s="28"/>
      <c r="AO46" s="28"/>
      <c r="AP46" s="28"/>
      <c r="AQ46" s="28"/>
      <c r="AR46" s="26"/>
      <c r="AS46" s="26"/>
      <c r="AT46" s="26"/>
      <c r="AU46" s="26"/>
      <c r="AV46" s="26"/>
      <c r="AW46" s="26"/>
      <c r="AX46" s="26"/>
      <c r="AY46" s="26"/>
      <c r="AZ46" s="26"/>
      <c r="BA46" s="36"/>
      <c r="BB46" s="37"/>
      <c r="BC46" s="37" t="str">
        <f ca="1">IF(BC47="z","+",IF(LEN(AL48)&gt;=8,LEFT(RIGHT(AL48,8),1),""))</f>
        <v/>
      </c>
      <c r="BD46" s="37"/>
      <c r="BE46" s="37" t="str">
        <f ca="1">IF(BE47="z","+",IF(LEN(AL48)&gt;=7,LEFT(RIGHT(AL48,7),1),""))</f>
        <v/>
      </c>
      <c r="BF46" s="36"/>
      <c r="BG46" s="37" t="str">
        <f ca="1">IF(BG47="z","+",IF(LEN(AL48)&gt;=6,LEFT(RIGHT(AL48,6),1),""))</f>
        <v/>
      </c>
      <c r="BH46" s="37"/>
      <c r="BI46" s="37" t="str">
        <f ca="1">IF(BI47="z","+",IF(LEN(AL48)&gt;=5,LEFT(RIGHT(AL48,5),1),""))</f>
        <v>+</v>
      </c>
      <c r="BJ46" s="37" t="str">
        <f ca="1">IF(AK48=4,".","-")</f>
        <v>-</v>
      </c>
      <c r="BK46" s="37" t="str">
        <f ca="1">IF(BK47="z","+",IF(LEN(AL48)&gt;=4,LEFT(RIGHT(AL48,4),1),""))</f>
        <v>0</v>
      </c>
      <c r="BL46" s="37" t="str">
        <f ca="1">IF(AK48=3,".","-")</f>
        <v>.</v>
      </c>
      <c r="BM46" s="37" t="str">
        <f ca="1">IF(BM47="z","+",IF(LEN(AL48)&gt;=3,LEFT(RIGHT(AL48,3),1),""))</f>
        <v>0</v>
      </c>
      <c r="BN46" s="37" t="str">
        <f ca="1">IF(AK48=2,".","-")</f>
        <v>-</v>
      </c>
      <c r="BO46" s="37" t="str">
        <f ca="1">IF(LEN(AL48)&gt;=2,LEFT(RIGHT(AL48,2),1),"")</f>
        <v>1</v>
      </c>
      <c r="BP46" s="37" t="str">
        <f ca="1">IF(AK48=1,".","-")</f>
        <v>-</v>
      </c>
      <c r="BQ46" s="37" t="str">
        <f ca="1">RIGHT(AL48,1)</f>
        <v>6</v>
      </c>
      <c r="BR46" s="26"/>
    </row>
    <row r="47" spans="1:70">
      <c r="A47" s="34">
        <f ca="1">VLOOKUP(A45,Seed!A:G,5,FALSE)</f>
        <v>1.6E-2</v>
      </c>
      <c r="B47" s="40" t="s">
        <v>4614</v>
      </c>
      <c r="C47" s="62">
        <f ca="1">VLOOKUP(A45,Seed!A:G,7,FALSE)</f>
        <v>5.6000000000000001E-2</v>
      </c>
      <c r="D47" s="62"/>
      <c r="E47" s="62"/>
      <c r="F47" s="62"/>
      <c r="G47" s="62"/>
      <c r="H47" s="62"/>
      <c r="I47" s="62"/>
      <c r="J47" s="26"/>
      <c r="K47" s="26"/>
      <c r="L47" s="26"/>
      <c r="M47" s="26"/>
      <c r="N47" s="26"/>
      <c r="O47" s="26"/>
      <c r="P47" s="26"/>
      <c r="Q47" s="37"/>
      <c r="R47" s="37"/>
      <c r="S47" s="37" t="str">
        <f ca="1">IF(LEN(G48)&gt;=8,LEFT(RIGHT(G48,8),1),"")</f>
        <v/>
      </c>
      <c r="T47" s="37" t="str">
        <f ca="1">IF(A48=7,".",IF(S47&lt;&gt;"","-",""))</f>
        <v/>
      </c>
      <c r="U47" s="37" t="str">
        <f ca="1">IF(LEN(G48)&gt;=7,LEFT(RIGHT(G48,7),1),"")</f>
        <v/>
      </c>
      <c r="V47" s="37" t="str">
        <f ca="1">IF(A48=6,".",IF(U47&lt;&gt;"","-",""))</f>
        <v/>
      </c>
      <c r="W47" s="37" t="str">
        <f ca="1">IF(LEN(G48)&gt;=6,LEFT(RIGHT(G48,6),1),"")</f>
        <v/>
      </c>
      <c r="X47" s="37" t="str">
        <f ca="1">IF(A48=5,".",IF(W47&lt;&gt;"","-",""))</f>
        <v/>
      </c>
      <c r="Y47" s="37" t="str">
        <f ca="1">IF(LEN(G48)&gt;=5,LEFT(RIGHT(G48,5),1),"")</f>
        <v>z</v>
      </c>
      <c r="Z47" s="37" t="str">
        <f ca="1">IF(A48=4,".",IF(Y47&lt;&gt;"","-",""))</f>
        <v>-</v>
      </c>
      <c r="AA47" s="37" t="str">
        <f ca="1">IF(LEN(G48)&gt;=4,LEFT(RIGHT(G48,4),1),"")</f>
        <v>0</v>
      </c>
      <c r="AB47" s="37" t="str">
        <f ca="1">IF(A48=3,".",IF(AA47&lt;&gt;"","-",""))</f>
        <v>.</v>
      </c>
      <c r="AC47" s="37" t="str">
        <f ca="1">IF(LEN(G48)&gt;=3,LEFT(RIGHT(G48,3),1),"")</f>
        <v>0</v>
      </c>
      <c r="AD47" s="37" t="str">
        <f ca="1">IF(A48=2,".",IF(AC47&lt;&gt;"","-",""))</f>
        <v>-</v>
      </c>
      <c r="AE47" s="37" t="str">
        <f ca="1">IF(LEN(G48)&gt;=2,LEFT(RIGHT(G48,2),1),"")</f>
        <v>5</v>
      </c>
      <c r="AF47" s="37" t="str">
        <f ca="1">IF(A48=1,".",IF(AE47&lt;&gt;"","-",""))</f>
        <v>-</v>
      </c>
      <c r="AG47" s="37" t="str">
        <f ca="1">RIGHT(G48,1)</f>
        <v>6</v>
      </c>
      <c r="AH47" s="26"/>
      <c r="AI47" s="51"/>
      <c r="AK47" s="34">
        <f ca="1">A47</f>
        <v>1.6E-2</v>
      </c>
      <c r="AL47" s="40" t="s">
        <v>4614</v>
      </c>
      <c r="AM47" s="62">
        <f ca="1">C47</f>
        <v>5.6000000000000001E-2</v>
      </c>
      <c r="AN47" s="62"/>
      <c r="AO47" s="62"/>
      <c r="AP47" s="62"/>
      <c r="AQ47" s="62"/>
      <c r="AR47" s="62"/>
      <c r="AS47" s="62"/>
      <c r="AT47" s="26"/>
      <c r="AU47" s="26"/>
      <c r="AV47" s="26"/>
      <c r="AW47" s="26"/>
      <c r="AX47" s="26"/>
      <c r="AY47" s="26"/>
      <c r="AZ47" s="26"/>
      <c r="BA47" s="37"/>
      <c r="BB47" s="37"/>
      <c r="BC47" s="37" t="str">
        <f ca="1">IF(LEN(AQ48)&gt;=8,LEFT(RIGHT(AQ48,8),1),"")</f>
        <v/>
      </c>
      <c r="BD47" s="37" t="str">
        <f ca="1">IF(AK48=7,".",IF(BC47&lt;&gt;"","-",""))</f>
        <v/>
      </c>
      <c r="BE47" s="37" t="str">
        <f ca="1">IF(LEN(AQ48)&gt;=7,LEFT(RIGHT(AQ48,7),1),"")</f>
        <v/>
      </c>
      <c r="BF47" s="37" t="str">
        <f ca="1">IF(AK48=6,".",IF(BE47&lt;&gt;"","-",""))</f>
        <v/>
      </c>
      <c r="BG47" s="37" t="str">
        <f ca="1">IF(LEN(AQ48)&gt;=6,LEFT(RIGHT(AQ48,6),1),"")</f>
        <v/>
      </c>
      <c r="BH47" s="37" t="str">
        <f ca="1">IF(AK48=5,".",IF(BG47&lt;&gt;"","-",""))</f>
        <v/>
      </c>
      <c r="BI47" s="37" t="str">
        <f ca="1">IF(LEN(AQ48)&gt;=5,LEFT(RIGHT(AQ48,5),1),"")</f>
        <v>z</v>
      </c>
      <c r="BJ47" s="37" t="str">
        <f ca="1">IF(AK48=4,".",IF(BI47&lt;&gt;"","-",""))</f>
        <v>-</v>
      </c>
      <c r="BK47" s="37" t="str">
        <f ca="1">IF(LEN(AQ48)&gt;=4,LEFT(RIGHT(AQ48,4),1),"")</f>
        <v>0</v>
      </c>
      <c r="BL47" s="37" t="str">
        <f ca="1">IF(AK48=3,".",IF(BK47&lt;&gt;"","-",""))</f>
        <v>.</v>
      </c>
      <c r="BM47" s="37" t="str">
        <f ca="1">IF(LEN(AQ48)&gt;=3,LEFT(RIGHT(AQ48,3),1),"")</f>
        <v>0</v>
      </c>
      <c r="BN47" s="37" t="str">
        <f ca="1">IF(AK48=2,".",IF(BM47&lt;&gt;"","-",""))</f>
        <v>-</v>
      </c>
      <c r="BO47" s="37" t="str">
        <f ca="1">IF(LEN(AQ48)&gt;=2,LEFT(RIGHT(AQ48,2),1),"")</f>
        <v>5</v>
      </c>
      <c r="BP47" s="37" t="str">
        <f ca="1">IF(AK48=1,".",IF(BO47&lt;&gt;"","-",""))</f>
        <v>-</v>
      </c>
      <c r="BQ47" s="37" t="str">
        <f ca="1">RIGHT(AQ48,1)</f>
        <v>6</v>
      </c>
      <c r="BR47" s="26"/>
    </row>
    <row r="48" spans="1:70">
      <c r="A48" s="34">
        <f ca="1">VLOOKUP(A45+100,Seed!A:C,3,FALSE)</f>
        <v>3</v>
      </c>
      <c r="B48" s="34" t="str">
        <f ca="1">VLOOKUP(A45+300,Seed!A:C,3,FALSE)</f>
        <v>0016</v>
      </c>
      <c r="C48" s="31" t="str">
        <f ca="1">VLOOKUP(A45+400,Seed!A:C,3,FALSE)</f>
        <v>0056</v>
      </c>
      <c r="D48" s="31"/>
      <c r="E48" s="31"/>
      <c r="F48" s="31"/>
      <c r="G48" s="31" t="str">
        <f ca="1">CONCATENATE("z",VLOOKUP(A45+400,Seed!A:C,3,FALSE))</f>
        <v>z0056</v>
      </c>
      <c r="H48" s="35"/>
      <c r="I48" s="35"/>
      <c r="J48" s="35"/>
      <c r="K48" s="3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51"/>
      <c r="AK48" s="34">
        <f ca="1">A48</f>
        <v>3</v>
      </c>
      <c r="AL48" s="34" t="str">
        <f ca="1">B48</f>
        <v>0016</v>
      </c>
      <c r="AM48" s="34" t="str">
        <f ca="1">C48</f>
        <v>0056</v>
      </c>
      <c r="AN48" s="31"/>
      <c r="AO48" s="31"/>
      <c r="AP48" s="31"/>
      <c r="AQ48" s="34" t="str">
        <f ca="1">G48</f>
        <v>z0056</v>
      </c>
      <c r="AR48" s="35"/>
      <c r="AS48" s="35"/>
      <c r="AT48" s="49"/>
      <c r="AU48" s="49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</row>
    <row r="49" spans="1:70">
      <c r="C49" s="28"/>
      <c r="D49" s="28"/>
      <c r="E49" s="28"/>
      <c r="F49" s="28"/>
      <c r="G49" s="28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M49" s="28"/>
      <c r="AN49" s="28"/>
      <c r="AO49" s="28"/>
      <c r="AP49" s="28"/>
      <c r="AQ49" s="28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</row>
    <row r="50" spans="1:70">
      <c r="A50" s="38">
        <f>A45+1</f>
        <v>9</v>
      </c>
      <c r="B50" s="31">
        <f ca="1">VLOOKUP(A50+100,Seed!A:C,3,FALSE)</f>
        <v>2</v>
      </c>
      <c r="C50" s="33" t="str">
        <f ca="1">CONCATENATE(A51," + ",A52)</f>
        <v>25.22 + 74.9</v>
      </c>
      <c r="D50" s="28"/>
      <c r="E50" s="28"/>
      <c r="F50" s="28"/>
      <c r="G50" s="28"/>
      <c r="H50" s="26"/>
      <c r="I50" s="26"/>
      <c r="J50" s="26"/>
      <c r="K50" s="26"/>
      <c r="L50" s="26"/>
      <c r="M50" s="26"/>
      <c r="N50" s="26"/>
      <c r="O50" s="26"/>
      <c r="P50" s="26"/>
      <c r="Q50" s="37"/>
      <c r="R50" s="37"/>
      <c r="S50" s="37"/>
      <c r="T50" s="37"/>
      <c r="U50" s="37" t="str">
        <f ca="1">IF(LEN(B51)&gt;=7,LEFT(RIGHT(B51,7),1),"")</f>
        <v/>
      </c>
      <c r="V50" s="36"/>
      <c r="W50" s="37" t="str">
        <f ca="1">IF(LEN(B51)&gt;=6,LEFT(RIGHT(B51,6),1),"")</f>
        <v/>
      </c>
      <c r="X50" s="37"/>
      <c r="Y50" s="37" t="str">
        <f ca="1">IF(LEN(B51)&gt;=5,LEFT(RIGHT(B51,5),1),"")</f>
        <v/>
      </c>
      <c r="Z50" s="37" t="str">
        <f ca="1">IF(A53=4,".","-")</f>
        <v>-</v>
      </c>
      <c r="AA50" s="37" t="str">
        <f ca="1">IF(LEN(B51)&gt;=4,LEFT(RIGHT(B51,4),1),"")</f>
        <v>2</v>
      </c>
      <c r="AB50" s="37" t="str">
        <f ca="1">IF(A53=3,".","-")</f>
        <v>-</v>
      </c>
      <c r="AC50" s="37" t="str">
        <f ca="1">IF(LEN(B51)&gt;=3,LEFT(RIGHT(B51,3),1),"")</f>
        <v>5</v>
      </c>
      <c r="AD50" s="37" t="str">
        <f ca="1">IF(A53=2,".","-")</f>
        <v>.</v>
      </c>
      <c r="AE50" s="37" t="str">
        <f ca="1">IF(LEN(B51)&gt;=2,LEFT(RIGHT(B51,2),1),"")</f>
        <v>2</v>
      </c>
      <c r="AF50" s="37" t="str">
        <f ca="1">IF(A53=1,".","-")</f>
        <v>-</v>
      </c>
      <c r="AG50" s="37" t="str">
        <f ca="1">RIGHT(B51,1)</f>
        <v>2</v>
      </c>
      <c r="AH50" s="26"/>
      <c r="AI50" s="51"/>
      <c r="AK50" s="38">
        <f>A50</f>
        <v>9</v>
      </c>
      <c r="AL50" s="31">
        <f ca="1">B50</f>
        <v>2</v>
      </c>
      <c r="AM50" s="33" t="str">
        <f ca="1">CONCATENATE(AK51," + ",AK52)</f>
        <v>25.22 + 74.9</v>
      </c>
      <c r="AN50" s="28"/>
      <c r="AO50" s="28"/>
      <c r="AP50" s="28"/>
      <c r="AQ50" s="28"/>
      <c r="AR50" s="26"/>
      <c r="AS50" s="26"/>
      <c r="AT50" s="26"/>
      <c r="AU50" s="26"/>
      <c r="AV50" s="26"/>
      <c r="AW50" s="26"/>
      <c r="AX50" s="26"/>
      <c r="AY50" s="26"/>
      <c r="AZ50" s="26"/>
      <c r="BA50" s="37"/>
      <c r="BB50" s="37"/>
      <c r="BC50" s="37"/>
      <c r="BD50" s="37"/>
      <c r="BE50" s="37" t="str">
        <f ca="1">IF(LEN(AL51)&gt;=7,LEFT(RIGHT(AL51,7),1),"")</f>
        <v/>
      </c>
      <c r="BF50" s="36"/>
      <c r="BG50" s="37" t="str">
        <f ca="1">IF(LEN(AL51)&gt;=6,LEFT(RIGHT(AL51,6),1),"")</f>
        <v/>
      </c>
      <c r="BH50" s="37"/>
      <c r="BI50" s="37" t="str">
        <f ca="1">IF(LEN(AL51)&gt;=5,LEFT(RIGHT(AL51,5),1),"")</f>
        <v/>
      </c>
      <c r="BJ50" s="37" t="str">
        <f ca="1">IF(AK53=4,".","-")</f>
        <v>-</v>
      </c>
      <c r="BK50" s="37" t="str">
        <f ca="1">IF(LEN(AL51)&gt;=4,LEFT(RIGHT(AL51,4),1),"")</f>
        <v>2</v>
      </c>
      <c r="BL50" s="37" t="str">
        <f ca="1">IF(AK53=3,".","-")</f>
        <v>-</v>
      </c>
      <c r="BM50" s="37" t="str">
        <f ca="1">IF(LEN(AL51)&gt;=3,LEFT(RIGHT(AL51,3),1),"")</f>
        <v>5</v>
      </c>
      <c r="BN50" s="37" t="str">
        <f ca="1">IF(AK53=2,".","-")</f>
        <v>.</v>
      </c>
      <c r="BO50" s="37" t="str">
        <f ca="1">IF(LEN(AL51)&gt;=2,LEFT(RIGHT(AL51,2),1),"")</f>
        <v>2</v>
      </c>
      <c r="BP50" s="37" t="str">
        <f ca="1">IF(AK53=1,".","-")</f>
        <v>-</v>
      </c>
      <c r="BQ50" s="37" t="str">
        <f ca="1">RIGHT(AL51,1)</f>
        <v>2</v>
      </c>
      <c r="BR50" s="26"/>
    </row>
    <row r="51" spans="1:70">
      <c r="A51" s="34">
        <f ca="1">VLOOKUP(A50,Seed!A:G,3,FALSE)</f>
        <v>25.22</v>
      </c>
      <c r="B51" s="34" t="str">
        <f ca="1">VLOOKUP(A50+200,Seed!A:C,3,FALSE)</f>
        <v>2522</v>
      </c>
      <c r="C51" s="28"/>
      <c r="D51" s="28"/>
      <c r="E51" s="28"/>
      <c r="F51" s="28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36"/>
      <c r="R51" s="37"/>
      <c r="S51" s="37" t="str">
        <f ca="1">IF(S52="z","+",IF(LEN(B53)&gt;=8,LEFT(RIGHT(B53,8),1),""))</f>
        <v/>
      </c>
      <c r="T51" s="37"/>
      <c r="U51" s="37" t="str">
        <f ca="1">IF(U52="z","+",IF(LEN(B53)&gt;=7,LEFT(RIGHT(B53,7),1),""))</f>
        <v/>
      </c>
      <c r="V51" s="36"/>
      <c r="W51" s="37" t="str">
        <f ca="1">IF(W52="z","+",IF(LEN(B53)&gt;=6,LEFT(RIGHT(B53,6),1),""))</f>
        <v>+</v>
      </c>
      <c r="X51" s="37"/>
      <c r="Y51" s="37" t="str">
        <f ca="1">IF(Y52="z","+",IF(LEN(B53)&gt;=5,LEFT(RIGHT(B53,5),1),""))</f>
        <v/>
      </c>
      <c r="Z51" s="37" t="str">
        <f ca="1">IF(A53=4,".","-")</f>
        <v>-</v>
      </c>
      <c r="AA51" s="37" t="str">
        <f ca="1">IF(AA52="z","+",IF(LEN(B53)&gt;=4,LEFT(RIGHT(B53,4),1),""))</f>
        <v>7</v>
      </c>
      <c r="AB51" s="37" t="str">
        <f ca="1">IF(A53=3,".","-")</f>
        <v>-</v>
      </c>
      <c r="AC51" s="37" t="str">
        <f ca="1">IF(AC52="z","+",IF(LEN(B53)&gt;=3,LEFT(RIGHT(B53,3),1),""))</f>
        <v>4</v>
      </c>
      <c r="AD51" s="37" t="str">
        <f ca="1">IF(A53=2,".","-")</f>
        <v>.</v>
      </c>
      <c r="AE51" s="37" t="str">
        <f ca="1">IF(LEN(B53)&gt;=2,LEFT(RIGHT(B53,2),1),"")</f>
        <v>9</v>
      </c>
      <c r="AF51" s="37" t="str">
        <f ca="1">IF(A53=1,".","-")</f>
        <v>-</v>
      </c>
      <c r="AG51" s="37" t="str">
        <f ca="1">RIGHT(B53,1)</f>
        <v>x</v>
      </c>
      <c r="AH51" s="26"/>
      <c r="AI51" s="51"/>
      <c r="AK51" s="34">
        <f ca="1">A51</f>
        <v>25.22</v>
      </c>
      <c r="AL51" s="34" t="str">
        <f ca="1">B51</f>
        <v>2522</v>
      </c>
      <c r="AM51" s="34">
        <f>C51</f>
        <v>0</v>
      </c>
      <c r="AN51" s="28"/>
      <c r="AO51" s="28"/>
      <c r="AP51" s="28"/>
      <c r="AQ51" s="28"/>
      <c r="AR51" s="26"/>
      <c r="AS51" s="26"/>
      <c r="AT51" s="26"/>
      <c r="AU51" s="26"/>
      <c r="AV51" s="26"/>
      <c r="AW51" s="26"/>
      <c r="AX51" s="26"/>
      <c r="AY51" s="26"/>
      <c r="AZ51" s="26"/>
      <c r="BA51" s="36"/>
      <c r="BB51" s="37"/>
      <c r="BC51" s="37" t="str">
        <f ca="1">IF(BC52="z","+",IF(LEN(AL53)&gt;=8,LEFT(RIGHT(AL53,8),1),""))</f>
        <v/>
      </c>
      <c r="BD51" s="37"/>
      <c r="BE51" s="37" t="str">
        <f ca="1">IF(BE52="z","+",IF(LEN(AL53)&gt;=7,LEFT(RIGHT(AL53,7),1),""))</f>
        <v/>
      </c>
      <c r="BF51" s="36"/>
      <c r="BG51" s="37" t="str">
        <f ca="1">IF(BG52="z","+",IF(LEN(AL53)&gt;=6,LEFT(RIGHT(AL53,6),1),""))</f>
        <v>+</v>
      </c>
      <c r="BH51" s="37"/>
      <c r="BI51" s="37" t="str">
        <f ca="1">IF(BI52="z","+",IF(LEN(AL53)&gt;=5,LEFT(RIGHT(AL53,5),1),""))</f>
        <v/>
      </c>
      <c r="BJ51" s="37" t="str">
        <f ca="1">IF(AK53=4,".","-")</f>
        <v>-</v>
      </c>
      <c r="BK51" s="37" t="str">
        <f ca="1">IF(BK52="z","+",IF(LEN(AL53)&gt;=4,LEFT(RIGHT(AL53,4),1),""))</f>
        <v>7</v>
      </c>
      <c r="BL51" s="37" t="str">
        <f ca="1">IF(AK53=3,".","-")</f>
        <v>-</v>
      </c>
      <c r="BM51" s="37" t="str">
        <f ca="1">IF(BM52="z","+",IF(LEN(AL53)&gt;=3,LEFT(RIGHT(AL53,3),1),""))</f>
        <v>4</v>
      </c>
      <c r="BN51" s="37" t="str">
        <f ca="1">IF(AK53=2,".","-")</f>
        <v>.</v>
      </c>
      <c r="BO51" s="37" t="str">
        <f ca="1">IF(LEN(AL53)&gt;=2,LEFT(RIGHT(AL53,2),1),"")</f>
        <v>9</v>
      </c>
      <c r="BP51" s="37" t="str">
        <f ca="1">IF(AK53=1,".","-")</f>
        <v>-</v>
      </c>
      <c r="BQ51" s="37" t="str">
        <f ca="1">RIGHT(AL53,1)</f>
        <v>x</v>
      </c>
      <c r="BR51" s="26"/>
    </row>
    <row r="52" spans="1:70">
      <c r="A52" s="34">
        <f ca="1">VLOOKUP(A50,Seed!A:G,5,FALSE)</f>
        <v>74.900000000000006</v>
      </c>
      <c r="B52" s="40" t="s">
        <v>4614</v>
      </c>
      <c r="C52" s="62">
        <f ca="1">VLOOKUP(A50,Seed!A:G,7,FALSE)</f>
        <v>100.12</v>
      </c>
      <c r="D52" s="62"/>
      <c r="E52" s="62"/>
      <c r="F52" s="62"/>
      <c r="G52" s="62"/>
      <c r="H52" s="62"/>
      <c r="I52" s="62"/>
      <c r="J52" s="26"/>
      <c r="K52" s="26"/>
      <c r="L52" s="26"/>
      <c r="M52" s="26"/>
      <c r="N52" s="26"/>
      <c r="O52" s="26"/>
      <c r="P52" s="26"/>
      <c r="Q52" s="37"/>
      <c r="R52" s="37"/>
      <c r="S52" s="37" t="str">
        <f ca="1">IF(LEN(G53)&gt;=8,LEFT(RIGHT(G53,8),1),"")</f>
        <v/>
      </c>
      <c r="T52" s="37" t="str">
        <f ca="1">IF(A53=7,".",IF(S52&lt;&gt;"","-",""))</f>
        <v/>
      </c>
      <c r="U52" s="37" t="str">
        <f ca="1">IF(LEN(G53)&gt;=7,LEFT(RIGHT(G53,7),1),"")</f>
        <v/>
      </c>
      <c r="V52" s="37" t="str">
        <f ca="1">IF(A53=6,".",IF(U52&lt;&gt;"","-",""))</f>
        <v/>
      </c>
      <c r="W52" s="37" t="str">
        <f ca="1">IF(LEN(G53)&gt;=6,LEFT(RIGHT(G53,6),1),"")</f>
        <v>z</v>
      </c>
      <c r="X52" s="37" t="str">
        <f ca="1">IF(A53=5,".",IF(W52&lt;&gt;"","-",""))</f>
        <v>-</v>
      </c>
      <c r="Y52" s="37" t="str">
        <f ca="1">IF(LEN(G53)&gt;=5,LEFT(RIGHT(G53,5),1),"")</f>
        <v>1</v>
      </c>
      <c r="Z52" s="37" t="str">
        <f ca="1">IF(A53=4,".",IF(Y52&lt;&gt;"","-",""))</f>
        <v>-</v>
      </c>
      <c r="AA52" s="37" t="str">
        <f ca="1">IF(LEN(G53)&gt;=4,LEFT(RIGHT(G53,4),1),"")</f>
        <v>0</v>
      </c>
      <c r="AB52" s="37" t="str">
        <f ca="1">IF(A53=3,".",IF(AA52&lt;&gt;"","-",""))</f>
        <v>-</v>
      </c>
      <c r="AC52" s="37" t="str">
        <f ca="1">IF(LEN(G53)&gt;=3,LEFT(RIGHT(G53,3),1),"")</f>
        <v>0</v>
      </c>
      <c r="AD52" s="37" t="str">
        <f ca="1">IF(A53=2,".",IF(AC52&lt;&gt;"","-",""))</f>
        <v>.</v>
      </c>
      <c r="AE52" s="37" t="str">
        <f ca="1">IF(LEN(G53)&gt;=2,LEFT(RIGHT(G53,2),1),"")</f>
        <v>1</v>
      </c>
      <c r="AF52" s="37" t="str">
        <f ca="1">IF(A53=1,".",IF(AE52&lt;&gt;"","-",""))</f>
        <v>-</v>
      </c>
      <c r="AG52" s="37" t="str">
        <f ca="1">RIGHT(G53,1)</f>
        <v>2</v>
      </c>
      <c r="AH52" s="26"/>
      <c r="AI52" s="51"/>
      <c r="AK52" s="34">
        <f ca="1">A52</f>
        <v>74.900000000000006</v>
      </c>
      <c r="AL52" s="40" t="s">
        <v>4614</v>
      </c>
      <c r="AM52" s="62">
        <f ca="1">C52</f>
        <v>100.12</v>
      </c>
      <c r="AN52" s="62"/>
      <c r="AO52" s="62"/>
      <c r="AP52" s="62"/>
      <c r="AQ52" s="62"/>
      <c r="AR52" s="62"/>
      <c r="AS52" s="62"/>
      <c r="AT52" s="26"/>
      <c r="AU52" s="26"/>
      <c r="AV52" s="26"/>
      <c r="AW52" s="26"/>
      <c r="AX52" s="26"/>
      <c r="AY52" s="26"/>
      <c r="AZ52" s="26"/>
      <c r="BA52" s="37"/>
      <c r="BB52" s="37"/>
      <c r="BC52" s="37" t="str">
        <f ca="1">IF(LEN(AQ53)&gt;=8,LEFT(RIGHT(AQ53,8),1),"")</f>
        <v/>
      </c>
      <c r="BD52" s="37" t="str">
        <f ca="1">IF(AK53=7,".",IF(BC52&lt;&gt;"","-",""))</f>
        <v/>
      </c>
      <c r="BE52" s="37" t="str">
        <f ca="1">IF(LEN(AQ53)&gt;=7,LEFT(RIGHT(AQ53,7),1),"")</f>
        <v/>
      </c>
      <c r="BF52" s="37" t="str">
        <f ca="1">IF(AK53=6,".",IF(BE52&lt;&gt;"","-",""))</f>
        <v/>
      </c>
      <c r="BG52" s="37" t="str">
        <f ca="1">IF(LEN(AQ53)&gt;=6,LEFT(RIGHT(AQ53,6),1),"")</f>
        <v>z</v>
      </c>
      <c r="BH52" s="37" t="str">
        <f ca="1">IF(AK53=5,".",IF(BG52&lt;&gt;"","-",""))</f>
        <v>-</v>
      </c>
      <c r="BI52" s="37" t="str">
        <f ca="1">IF(LEN(AQ53)&gt;=5,LEFT(RIGHT(AQ53,5),1),"")</f>
        <v>1</v>
      </c>
      <c r="BJ52" s="37" t="str">
        <f ca="1">IF(AK53=4,".",IF(BI52&lt;&gt;"","-",""))</f>
        <v>-</v>
      </c>
      <c r="BK52" s="37" t="str">
        <f ca="1">IF(LEN(AQ53)&gt;=4,LEFT(RIGHT(AQ53,4),1),"")</f>
        <v>0</v>
      </c>
      <c r="BL52" s="37" t="str">
        <f ca="1">IF(AK53=3,".",IF(BK52&lt;&gt;"","-",""))</f>
        <v>-</v>
      </c>
      <c r="BM52" s="37" t="str">
        <f ca="1">IF(LEN(AQ53)&gt;=3,LEFT(RIGHT(AQ53,3),1),"")</f>
        <v>0</v>
      </c>
      <c r="BN52" s="37" t="str">
        <f ca="1">IF(AK53=2,".",IF(BM52&lt;&gt;"","-",""))</f>
        <v>.</v>
      </c>
      <c r="BO52" s="37" t="str">
        <f ca="1">IF(LEN(AQ53)&gt;=2,LEFT(RIGHT(AQ53,2),1),"")</f>
        <v>1</v>
      </c>
      <c r="BP52" s="37" t="str">
        <f ca="1">IF(AK53=1,".",IF(BO52&lt;&gt;"","-",""))</f>
        <v>-</v>
      </c>
      <c r="BQ52" s="37" t="str">
        <f ca="1">RIGHT(AQ53,1)</f>
        <v>2</v>
      </c>
      <c r="BR52" s="26"/>
    </row>
    <row r="53" spans="1:70">
      <c r="A53" s="34">
        <f ca="1">VLOOKUP(A50+100,Seed!A:C,3,FALSE)</f>
        <v>2</v>
      </c>
      <c r="B53" s="34" t="str">
        <f ca="1">VLOOKUP(A50+300,Seed!A:C,3,FALSE)</f>
        <v>749x</v>
      </c>
      <c r="C53" s="31" t="str">
        <f ca="1">VLOOKUP(A50+400,Seed!A:C,3,FALSE)</f>
        <v>10012</v>
      </c>
      <c r="D53" s="31"/>
      <c r="E53" s="31"/>
      <c r="F53" s="31"/>
      <c r="G53" s="31" t="str">
        <f ca="1">CONCATENATE("z",VLOOKUP(A50+400,Seed!A:C,3,FALSE))</f>
        <v>z10012</v>
      </c>
      <c r="H53" s="35"/>
      <c r="I53" s="35"/>
      <c r="J53" s="35"/>
      <c r="K53" s="3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51"/>
      <c r="AK53" s="34">
        <f ca="1">A53</f>
        <v>2</v>
      </c>
      <c r="AL53" s="34" t="str">
        <f ca="1">B53</f>
        <v>749x</v>
      </c>
      <c r="AM53" s="34" t="str">
        <f ca="1">C53</f>
        <v>10012</v>
      </c>
      <c r="AN53" s="31"/>
      <c r="AO53" s="31"/>
      <c r="AP53" s="31"/>
      <c r="AQ53" s="34" t="str">
        <f ca="1">G53</f>
        <v>z10012</v>
      </c>
      <c r="AR53" s="35"/>
      <c r="AS53" s="35"/>
      <c r="AT53" s="49"/>
      <c r="AU53" s="49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</row>
    <row r="54" spans="1:70">
      <c r="C54" s="28"/>
      <c r="D54" s="28"/>
      <c r="E54" s="28"/>
      <c r="F54" s="28"/>
      <c r="G54" s="28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M54" s="28"/>
      <c r="AN54" s="28"/>
      <c r="AO54" s="28"/>
      <c r="AP54" s="28"/>
      <c r="AQ54" s="28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</row>
    <row r="55" spans="1:70">
      <c r="A55" s="27">
        <f>A50+1</f>
        <v>10</v>
      </c>
      <c r="B55" s="31">
        <f ca="1">VLOOKUP(A55+100,Seed!A:C,3,FALSE)</f>
        <v>3</v>
      </c>
      <c r="C55" s="33" t="str">
        <f ca="1">CONCATENATE(A56," + ",A57)</f>
        <v>5955 + 0.071</v>
      </c>
      <c r="D55" s="28"/>
      <c r="E55" s="28"/>
      <c r="F55" s="28"/>
      <c r="G55" s="28"/>
      <c r="H55" s="26"/>
      <c r="I55" s="26"/>
      <c r="J55" s="26"/>
      <c r="K55" s="26"/>
      <c r="L55" s="26"/>
      <c r="M55" s="26"/>
      <c r="N55" s="26"/>
      <c r="O55" s="26"/>
      <c r="P55" s="26"/>
      <c r="Q55" s="37"/>
      <c r="R55" s="37"/>
      <c r="S55" s="37"/>
      <c r="T55" s="37"/>
      <c r="U55" s="37" t="str">
        <f ca="1">IF(LEN(B56)&gt;=7,LEFT(RIGHT(B56,7),1),"")</f>
        <v>5</v>
      </c>
      <c r="V55" s="36"/>
      <c r="W55" s="37" t="str">
        <f ca="1">IF(LEN(B56)&gt;=6,LEFT(RIGHT(B56,6),1),"")</f>
        <v>9</v>
      </c>
      <c r="X55" s="37"/>
      <c r="Y55" s="37" t="str">
        <f ca="1">IF(LEN(B56)&gt;=5,LEFT(RIGHT(B56,5),1),"")</f>
        <v>5</v>
      </c>
      <c r="Z55" s="37" t="str">
        <f ca="1">IF(A58=4,".","-")</f>
        <v>-</v>
      </c>
      <c r="AA55" s="37" t="str">
        <f ca="1">IF(LEN(B56)&gt;=4,LEFT(RIGHT(B56,4),1),"")</f>
        <v>5</v>
      </c>
      <c r="AB55" s="37" t="str">
        <f ca="1">IF(A58=3,".","-")</f>
        <v>.</v>
      </c>
      <c r="AC55" s="37" t="str">
        <f ca="1">IF(LEN(B56)&gt;=3,LEFT(RIGHT(B56,3),1),"")</f>
        <v>x</v>
      </c>
      <c r="AD55" s="37" t="str">
        <f ca="1">IF(A58=2,".","-")</f>
        <v>-</v>
      </c>
      <c r="AE55" s="37" t="str">
        <f ca="1">IF(LEN(B56)&gt;=2,LEFT(RIGHT(B56,2),1),"")</f>
        <v>x</v>
      </c>
      <c r="AF55" s="37" t="str">
        <f ca="1">IF(A58=1,".","-")</f>
        <v>-</v>
      </c>
      <c r="AG55" s="37" t="str">
        <f ca="1">RIGHT(B56,1)</f>
        <v>x</v>
      </c>
      <c r="AH55" s="26"/>
      <c r="AI55" s="51"/>
      <c r="AK55" s="27">
        <f>A55</f>
        <v>10</v>
      </c>
      <c r="AL55" s="31">
        <f ca="1">B55</f>
        <v>3</v>
      </c>
      <c r="AM55" s="33" t="str">
        <f ca="1">CONCATENATE(AK56," + ",AK57)</f>
        <v>5955 + 0.071</v>
      </c>
      <c r="AN55" s="28"/>
      <c r="AO55" s="28"/>
      <c r="AP55" s="28"/>
      <c r="AQ55" s="28"/>
      <c r="AR55" s="26"/>
      <c r="AS55" s="26"/>
      <c r="AT55" s="26"/>
      <c r="AU55" s="26"/>
      <c r="AV55" s="26"/>
      <c r="AW55" s="26"/>
      <c r="AX55" s="26"/>
      <c r="AY55" s="26"/>
      <c r="AZ55" s="26"/>
      <c r="BA55" s="37"/>
      <c r="BB55" s="37"/>
      <c r="BC55" s="37"/>
      <c r="BD55" s="37"/>
      <c r="BE55" s="37" t="str">
        <f ca="1">IF(LEN(AL56)&gt;=7,LEFT(RIGHT(AL56,7),1),"")</f>
        <v>5</v>
      </c>
      <c r="BF55" s="36"/>
      <c r="BG55" s="37" t="str">
        <f ca="1">IF(LEN(AL56)&gt;=6,LEFT(RIGHT(AL56,6),1),"")</f>
        <v>9</v>
      </c>
      <c r="BH55" s="37"/>
      <c r="BI55" s="37" t="str">
        <f ca="1">IF(LEN(AL56)&gt;=5,LEFT(RIGHT(AL56,5),1),"")</f>
        <v>5</v>
      </c>
      <c r="BJ55" s="37" t="str">
        <f ca="1">IF(AK58=4,".","-")</f>
        <v>-</v>
      </c>
      <c r="BK55" s="37" t="str">
        <f ca="1">IF(LEN(AL56)&gt;=4,LEFT(RIGHT(AL56,4),1),"")</f>
        <v>5</v>
      </c>
      <c r="BL55" s="37" t="str">
        <f ca="1">IF(AK58=3,".","-")</f>
        <v>.</v>
      </c>
      <c r="BM55" s="37" t="str">
        <f ca="1">IF(LEN(AL56)&gt;=3,LEFT(RIGHT(AL56,3),1),"")</f>
        <v>x</v>
      </c>
      <c r="BN55" s="37" t="str">
        <f ca="1">IF(AK58=2,".","-")</f>
        <v>-</v>
      </c>
      <c r="BO55" s="37" t="str">
        <f ca="1">IF(LEN(AL56)&gt;=2,LEFT(RIGHT(AL56,2),1),"")</f>
        <v>x</v>
      </c>
      <c r="BP55" s="37" t="str">
        <f ca="1">IF(AK58=1,".","-")</f>
        <v>-</v>
      </c>
      <c r="BQ55" s="37" t="str">
        <f ca="1">RIGHT(AL56,1)</f>
        <v>x</v>
      </c>
      <c r="BR55" s="26"/>
    </row>
    <row r="56" spans="1:70">
      <c r="A56" s="34">
        <f ca="1">VLOOKUP(A55,Seed!A:G,3,FALSE)</f>
        <v>5955</v>
      </c>
      <c r="B56" s="34" t="str">
        <f ca="1">VLOOKUP(A55+200,Seed!A:C,3,FALSE)</f>
        <v>5955xxx</v>
      </c>
      <c r="C56" s="28"/>
      <c r="D56" s="28"/>
      <c r="E56" s="28"/>
      <c r="F56" s="28"/>
      <c r="G56" s="28"/>
      <c r="H56" s="26"/>
      <c r="I56" s="26"/>
      <c r="J56" s="26"/>
      <c r="K56" s="26"/>
      <c r="L56" s="26"/>
      <c r="M56" s="26"/>
      <c r="N56" s="26"/>
      <c r="O56" s="26"/>
      <c r="P56" s="26"/>
      <c r="Q56" s="36"/>
      <c r="R56" s="37"/>
      <c r="S56" s="37" t="str">
        <f ca="1">IF(S57="z","+",IF(LEN(B58)&gt;=8,LEFT(RIGHT(B58,8),1),""))</f>
        <v>+</v>
      </c>
      <c r="T56" s="37"/>
      <c r="U56" s="37" t="str">
        <f ca="1">IF(U57="z","+",IF(LEN(B58)&gt;=7,LEFT(RIGHT(B58,7),1),""))</f>
        <v/>
      </c>
      <c r="V56" s="36"/>
      <c r="W56" s="37" t="str">
        <f ca="1">IF(W57="z","+",IF(LEN(B58)&gt;=6,LEFT(RIGHT(B58,6),1),""))</f>
        <v/>
      </c>
      <c r="X56" s="37"/>
      <c r="Y56" s="37" t="str">
        <f ca="1">IF(Y57="z","+",IF(LEN(B58)&gt;=5,LEFT(RIGHT(B58,5),1),""))</f>
        <v/>
      </c>
      <c r="Z56" s="37" t="str">
        <f ca="1">IF(A58=4,".","-")</f>
        <v>-</v>
      </c>
      <c r="AA56" s="37" t="str">
        <f ca="1">IF(AA57="z","+",IF(LEN(B58)&gt;=4,LEFT(RIGHT(B58,4),1),""))</f>
        <v>0</v>
      </c>
      <c r="AB56" s="37" t="str">
        <f ca="1">IF(A58=3,".","-")</f>
        <v>.</v>
      </c>
      <c r="AC56" s="37" t="str">
        <f ca="1">IF(AC57="z","+",IF(LEN(B58)&gt;=3,LEFT(RIGHT(B58,3),1),""))</f>
        <v>0</v>
      </c>
      <c r="AD56" s="37" t="str">
        <f ca="1">IF(A58=2,".","-")</f>
        <v>-</v>
      </c>
      <c r="AE56" s="37" t="str">
        <f ca="1">IF(LEN(B58)&gt;=2,LEFT(RIGHT(B58,2),1),"")</f>
        <v>7</v>
      </c>
      <c r="AF56" s="37" t="str">
        <f ca="1">IF(A58=1,".","-")</f>
        <v>-</v>
      </c>
      <c r="AG56" s="37" t="str">
        <f ca="1">RIGHT(B58,1)</f>
        <v>1</v>
      </c>
      <c r="AH56" s="26"/>
      <c r="AI56" s="51"/>
      <c r="AK56" s="34">
        <f ca="1">A56</f>
        <v>5955</v>
      </c>
      <c r="AL56" s="34" t="str">
        <f ca="1">B56</f>
        <v>5955xxx</v>
      </c>
      <c r="AM56" s="34">
        <f>C56</f>
        <v>0</v>
      </c>
      <c r="AN56" s="28"/>
      <c r="AO56" s="28"/>
      <c r="AP56" s="28"/>
      <c r="AQ56" s="28"/>
      <c r="AR56" s="26"/>
      <c r="AS56" s="26"/>
      <c r="AT56" s="26"/>
      <c r="AU56" s="26"/>
      <c r="AV56" s="26"/>
      <c r="AW56" s="26"/>
      <c r="AX56" s="26"/>
      <c r="AY56" s="26"/>
      <c r="AZ56" s="26"/>
      <c r="BA56" s="36"/>
      <c r="BB56" s="37"/>
      <c r="BC56" s="37" t="str">
        <f ca="1">IF(BC57="z","+",IF(LEN(AL58)&gt;=8,LEFT(RIGHT(AL58,8),1),""))</f>
        <v>+</v>
      </c>
      <c r="BD56" s="37"/>
      <c r="BE56" s="37" t="str">
        <f ca="1">IF(BE57="z","+",IF(LEN(AL58)&gt;=7,LEFT(RIGHT(AL58,7),1),""))</f>
        <v/>
      </c>
      <c r="BF56" s="36"/>
      <c r="BG56" s="37" t="str">
        <f ca="1">IF(BG57="z","+",IF(LEN(AL58)&gt;=6,LEFT(RIGHT(AL58,6),1),""))</f>
        <v/>
      </c>
      <c r="BH56" s="37"/>
      <c r="BI56" s="37" t="str">
        <f ca="1">IF(BI57="z","+",IF(LEN(AL58)&gt;=5,LEFT(RIGHT(AL58,5),1),""))</f>
        <v/>
      </c>
      <c r="BJ56" s="37" t="str">
        <f ca="1">IF(AK58=4,".","-")</f>
        <v>-</v>
      </c>
      <c r="BK56" s="37" t="str">
        <f ca="1">IF(BK57="z","+",IF(LEN(AL58)&gt;=4,LEFT(RIGHT(AL58,4),1),""))</f>
        <v>0</v>
      </c>
      <c r="BL56" s="37" t="str">
        <f ca="1">IF(AK58=3,".","-")</f>
        <v>.</v>
      </c>
      <c r="BM56" s="37" t="str">
        <f ca="1">IF(BM57="z","+",IF(LEN(AL58)&gt;=3,LEFT(RIGHT(AL58,3),1),""))</f>
        <v>0</v>
      </c>
      <c r="BN56" s="37" t="str">
        <f ca="1">IF(AK58=2,".","-")</f>
        <v>-</v>
      </c>
      <c r="BO56" s="37" t="str">
        <f ca="1">IF(LEN(AL58)&gt;=2,LEFT(RIGHT(AL58,2),1),"")</f>
        <v>7</v>
      </c>
      <c r="BP56" s="37" t="str">
        <f ca="1">IF(AK58=1,".","-")</f>
        <v>-</v>
      </c>
      <c r="BQ56" s="37" t="str">
        <f ca="1">RIGHT(AL58,1)</f>
        <v>1</v>
      </c>
      <c r="BR56" s="26"/>
    </row>
    <row r="57" spans="1:70">
      <c r="A57" s="34">
        <f ca="1">VLOOKUP(A55,Seed!A:G,5,FALSE)</f>
        <v>7.0999999999999994E-2</v>
      </c>
      <c r="B57" s="40" t="s">
        <v>4614</v>
      </c>
      <c r="C57" s="62">
        <f ca="1">VLOOKUP(A55,Seed!A:G,7,FALSE)</f>
        <v>5955.0709999999999</v>
      </c>
      <c r="D57" s="62"/>
      <c r="E57" s="62"/>
      <c r="F57" s="62"/>
      <c r="G57" s="62"/>
      <c r="H57" s="62"/>
      <c r="I57" s="62"/>
      <c r="J57" s="26"/>
      <c r="K57" s="26"/>
      <c r="L57" s="26"/>
      <c r="M57" s="26"/>
      <c r="N57" s="26"/>
      <c r="O57" s="26"/>
      <c r="P57" s="26"/>
      <c r="Q57" s="37"/>
      <c r="R57" s="37"/>
      <c r="S57" s="37" t="str">
        <f ca="1">IF(LEN(G58)&gt;=8,LEFT(RIGHT(G58,8),1),"")</f>
        <v>z</v>
      </c>
      <c r="T57" s="37" t="str">
        <f ca="1">IF(A58=7,".",IF(S57&lt;&gt;"","-",""))</f>
        <v>-</v>
      </c>
      <c r="U57" s="37" t="str">
        <f ca="1">IF(LEN(G58)&gt;=7,LEFT(RIGHT(G58,7),1),"")</f>
        <v>5</v>
      </c>
      <c r="V57" s="37" t="str">
        <f ca="1">IF(A58=6,".",IF(U57&lt;&gt;"","-",""))</f>
        <v>-</v>
      </c>
      <c r="W57" s="37" t="str">
        <f ca="1">IF(LEN(G58)&gt;=6,LEFT(RIGHT(G58,6),1),"")</f>
        <v>9</v>
      </c>
      <c r="X57" s="37" t="str">
        <f ca="1">IF(A58=5,".",IF(W57&lt;&gt;"","-",""))</f>
        <v>-</v>
      </c>
      <c r="Y57" s="37" t="str">
        <f ca="1">IF(LEN(G58)&gt;=5,LEFT(RIGHT(G58,5),1),"")</f>
        <v>5</v>
      </c>
      <c r="Z57" s="37" t="str">
        <f ca="1">IF(A58=4,".",IF(Y57&lt;&gt;"","-",""))</f>
        <v>-</v>
      </c>
      <c r="AA57" s="37" t="str">
        <f ca="1">IF(LEN(G58)&gt;=4,LEFT(RIGHT(G58,4),1),"")</f>
        <v>5</v>
      </c>
      <c r="AB57" s="37" t="str">
        <f ca="1">IF(A58=3,".",IF(AA57&lt;&gt;"","-",""))</f>
        <v>.</v>
      </c>
      <c r="AC57" s="37" t="str">
        <f ca="1">IF(LEN(G58)&gt;=3,LEFT(RIGHT(G58,3),1),"")</f>
        <v>0</v>
      </c>
      <c r="AD57" s="37" t="str">
        <f ca="1">IF(A58=2,".",IF(AC57&lt;&gt;"","-",""))</f>
        <v>-</v>
      </c>
      <c r="AE57" s="37" t="str">
        <f ca="1">IF(LEN(G58)&gt;=2,LEFT(RIGHT(G58,2),1),"")</f>
        <v>7</v>
      </c>
      <c r="AF57" s="37" t="str">
        <f ca="1">IF(A58=1,".",IF(AE57&lt;&gt;"","-",""))</f>
        <v>-</v>
      </c>
      <c r="AG57" s="37" t="str">
        <f ca="1">RIGHT(G58,1)</f>
        <v>1</v>
      </c>
      <c r="AH57" s="26"/>
      <c r="AI57" s="51"/>
      <c r="AK57" s="34">
        <f ca="1">A57</f>
        <v>7.0999999999999994E-2</v>
      </c>
      <c r="AL57" s="40" t="s">
        <v>4614</v>
      </c>
      <c r="AM57" s="62">
        <f ca="1">C57</f>
        <v>5955.0709999999999</v>
      </c>
      <c r="AN57" s="62"/>
      <c r="AO57" s="62"/>
      <c r="AP57" s="62"/>
      <c r="AQ57" s="62"/>
      <c r="AR57" s="62"/>
      <c r="AS57" s="62"/>
      <c r="AT57" s="26"/>
      <c r="AU57" s="26"/>
      <c r="AV57" s="26"/>
      <c r="AW57" s="26"/>
      <c r="AX57" s="26"/>
      <c r="AY57" s="26"/>
      <c r="AZ57" s="26"/>
      <c r="BA57" s="37"/>
      <c r="BB57" s="37"/>
      <c r="BC57" s="37" t="str">
        <f ca="1">IF(LEN(AQ58)&gt;=8,LEFT(RIGHT(AQ58,8),1),"")</f>
        <v>z</v>
      </c>
      <c r="BD57" s="37" t="str">
        <f ca="1">IF(AK58=7,".",IF(BC57&lt;&gt;"","-",""))</f>
        <v>-</v>
      </c>
      <c r="BE57" s="37" t="str">
        <f ca="1">IF(LEN(AQ58)&gt;=7,LEFT(RIGHT(AQ58,7),1),"")</f>
        <v>5</v>
      </c>
      <c r="BF57" s="37" t="str">
        <f ca="1">IF(AK58=6,".",IF(BE57&lt;&gt;"","-",""))</f>
        <v>-</v>
      </c>
      <c r="BG57" s="37" t="str">
        <f ca="1">IF(LEN(AQ58)&gt;=6,LEFT(RIGHT(AQ58,6),1),"")</f>
        <v>9</v>
      </c>
      <c r="BH57" s="37" t="str">
        <f ca="1">IF(AK58=5,".",IF(BG57&lt;&gt;"","-",""))</f>
        <v>-</v>
      </c>
      <c r="BI57" s="37" t="str">
        <f ca="1">IF(LEN(AQ58)&gt;=5,LEFT(RIGHT(AQ58,5),1),"")</f>
        <v>5</v>
      </c>
      <c r="BJ57" s="37" t="str">
        <f ca="1">IF(AK58=4,".",IF(BI57&lt;&gt;"","-",""))</f>
        <v>-</v>
      </c>
      <c r="BK57" s="37" t="str">
        <f ca="1">IF(LEN(AQ58)&gt;=4,LEFT(RIGHT(AQ58,4),1),"")</f>
        <v>5</v>
      </c>
      <c r="BL57" s="37" t="str">
        <f ca="1">IF(AK58=3,".",IF(BK57&lt;&gt;"","-",""))</f>
        <v>.</v>
      </c>
      <c r="BM57" s="37" t="str">
        <f ca="1">IF(LEN(AQ58)&gt;=3,LEFT(RIGHT(AQ58,3),1),"")</f>
        <v>0</v>
      </c>
      <c r="BN57" s="37" t="str">
        <f ca="1">IF(AK58=2,".",IF(BM57&lt;&gt;"","-",""))</f>
        <v>-</v>
      </c>
      <c r="BO57" s="37" t="str">
        <f ca="1">IF(LEN(AQ58)&gt;=2,LEFT(RIGHT(AQ58,2),1),"")</f>
        <v>7</v>
      </c>
      <c r="BP57" s="37" t="str">
        <f ca="1">IF(AK58=1,".",IF(BO57&lt;&gt;"","-",""))</f>
        <v>-</v>
      </c>
      <c r="BQ57" s="37" t="str">
        <f ca="1">RIGHT(AQ58,1)</f>
        <v>1</v>
      </c>
      <c r="BR57" s="26"/>
    </row>
    <row r="58" spans="1:70">
      <c r="A58" s="34">
        <f ca="1">VLOOKUP(A55+100,Seed!A:C,3,FALSE)</f>
        <v>3</v>
      </c>
      <c r="B58" s="34" t="str">
        <f ca="1">VLOOKUP(A55+300,Seed!A:C,3,FALSE)</f>
        <v>0071</v>
      </c>
      <c r="C58" s="31" t="str">
        <f ca="1">VLOOKUP(A55+400,Seed!A:C,3,FALSE)</f>
        <v>5955071</v>
      </c>
      <c r="D58" s="31"/>
      <c r="E58" s="31"/>
      <c r="F58" s="31"/>
      <c r="G58" s="31" t="str">
        <f ca="1">CONCATENATE("z",VLOOKUP(A55+400,Seed!A:C,3,FALSE))</f>
        <v>z5955071</v>
      </c>
      <c r="H58" s="35"/>
      <c r="I58" s="35"/>
      <c r="J58" s="35"/>
      <c r="K58" s="3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51"/>
      <c r="AK58" s="34">
        <f ca="1">A58</f>
        <v>3</v>
      </c>
      <c r="AL58" s="34" t="str">
        <f ca="1">B58</f>
        <v>0071</v>
      </c>
      <c r="AM58" s="34" t="str">
        <f ca="1">C58</f>
        <v>5955071</v>
      </c>
      <c r="AN58" s="31"/>
      <c r="AO58" s="31"/>
      <c r="AP58" s="31"/>
      <c r="AQ58" s="34" t="str">
        <f ca="1">G58</f>
        <v>z5955071</v>
      </c>
      <c r="AR58" s="35"/>
      <c r="AS58" s="35"/>
      <c r="AT58" s="49"/>
      <c r="AU58" s="49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</row>
    <row r="59" spans="1:70">
      <c r="C59" s="28"/>
      <c r="D59" s="28"/>
      <c r="E59" s="28"/>
      <c r="F59" s="28"/>
      <c r="G59" s="28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M59" s="28"/>
      <c r="AN59" s="28"/>
      <c r="AO59" s="28"/>
      <c r="AP59" s="28"/>
      <c r="AQ59" s="28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</row>
    <row r="60" spans="1:70">
      <c r="A60" s="27">
        <f>A55+1</f>
        <v>11</v>
      </c>
      <c r="B60" s="31">
        <f ca="1">VLOOKUP(A60+100,Seed!A:C,3,FALSE)</f>
        <v>3</v>
      </c>
      <c r="C60" s="33" t="str">
        <f ca="1">CONCATENATE(A61," + ",A62)</f>
        <v>0.009 + 769</v>
      </c>
      <c r="D60" s="28"/>
      <c r="E60" s="28"/>
      <c r="F60" s="28"/>
      <c r="G60" s="28"/>
      <c r="H60" s="26"/>
      <c r="I60" s="26"/>
      <c r="J60" s="26"/>
      <c r="K60" s="26"/>
      <c r="L60" s="26"/>
      <c r="M60" s="26"/>
      <c r="N60" s="26"/>
      <c r="O60" s="26"/>
      <c r="P60" s="26"/>
      <c r="Q60" s="37"/>
      <c r="R60" s="37"/>
      <c r="S60" s="37"/>
      <c r="T60" s="37"/>
      <c r="U60" s="37" t="str">
        <f ca="1">IF(LEN(B61)&gt;=7,LEFT(RIGHT(B61,7),1),"")</f>
        <v/>
      </c>
      <c r="V60" s="36"/>
      <c r="W60" s="37" t="str">
        <f ca="1">IF(LEN(B61)&gt;=6,LEFT(RIGHT(B61,6),1),"")</f>
        <v/>
      </c>
      <c r="X60" s="37"/>
      <c r="Y60" s="37" t="str">
        <f ca="1">IF(LEN(B61)&gt;=5,LEFT(RIGHT(B61,5),1),"")</f>
        <v/>
      </c>
      <c r="Z60" s="37" t="str">
        <f ca="1">IF(A63=4,".","-")</f>
        <v>-</v>
      </c>
      <c r="AA60" s="37" t="str">
        <f ca="1">IF(LEN(B61)&gt;=4,LEFT(RIGHT(B61,4),1),"")</f>
        <v>0</v>
      </c>
      <c r="AB60" s="37" t="str">
        <f ca="1">IF(A63=3,".","-")</f>
        <v>.</v>
      </c>
      <c r="AC60" s="37" t="str">
        <f ca="1">IF(LEN(B61)&gt;=3,LEFT(RIGHT(B61,3),1),"")</f>
        <v>0</v>
      </c>
      <c r="AD60" s="37" t="str">
        <f ca="1">IF(A63=2,".","-")</f>
        <v>-</v>
      </c>
      <c r="AE60" s="37" t="str">
        <f ca="1">IF(LEN(B61)&gt;=2,LEFT(RIGHT(B61,2),1),"")</f>
        <v>0</v>
      </c>
      <c r="AF60" s="37" t="str">
        <f ca="1">IF(A63=1,".","-")</f>
        <v>-</v>
      </c>
      <c r="AG60" s="37" t="str">
        <f ca="1">RIGHT(B61,1)</f>
        <v>9</v>
      </c>
      <c r="AH60" s="26"/>
      <c r="AI60" s="51"/>
      <c r="AK60" s="27">
        <f>A60</f>
        <v>11</v>
      </c>
      <c r="AL60" s="31">
        <f ca="1">B60</f>
        <v>3</v>
      </c>
      <c r="AM60" s="33" t="str">
        <f ca="1">CONCATENATE(AK61," + ",AK62)</f>
        <v>0.009 + 769</v>
      </c>
      <c r="AN60" s="28"/>
      <c r="AO60" s="28"/>
      <c r="AP60" s="28"/>
      <c r="AQ60" s="28"/>
      <c r="AR60" s="26"/>
      <c r="AS60" s="26"/>
      <c r="AT60" s="26"/>
      <c r="AU60" s="26"/>
      <c r="AV60" s="26"/>
      <c r="AW60" s="26"/>
      <c r="AX60" s="26"/>
      <c r="AY60" s="26"/>
      <c r="AZ60" s="26"/>
      <c r="BA60" s="37"/>
      <c r="BB60" s="37"/>
      <c r="BC60" s="37"/>
      <c r="BD60" s="37"/>
      <c r="BE60" s="37" t="str">
        <f ca="1">IF(LEN(AL61)&gt;=7,LEFT(RIGHT(AL61,7),1),"")</f>
        <v/>
      </c>
      <c r="BF60" s="36"/>
      <c r="BG60" s="37" t="str">
        <f ca="1">IF(LEN(AL61)&gt;=6,LEFT(RIGHT(AL61,6),1),"")</f>
        <v/>
      </c>
      <c r="BH60" s="37"/>
      <c r="BI60" s="37" t="str">
        <f ca="1">IF(LEN(AL61)&gt;=5,LEFT(RIGHT(AL61,5),1),"")</f>
        <v/>
      </c>
      <c r="BJ60" s="37" t="str">
        <f ca="1">IF(AK63=4,".","-")</f>
        <v>-</v>
      </c>
      <c r="BK60" s="37" t="str">
        <f ca="1">IF(LEN(AL61)&gt;=4,LEFT(RIGHT(AL61,4),1),"")</f>
        <v>0</v>
      </c>
      <c r="BL60" s="37" t="str">
        <f ca="1">IF(AK63=3,".","-")</f>
        <v>.</v>
      </c>
      <c r="BM60" s="37" t="str">
        <f ca="1">IF(LEN(AL61)&gt;=3,LEFT(RIGHT(AL61,3),1),"")</f>
        <v>0</v>
      </c>
      <c r="BN60" s="37" t="str">
        <f ca="1">IF(AK63=2,".","-")</f>
        <v>-</v>
      </c>
      <c r="BO60" s="37" t="str">
        <f ca="1">IF(LEN(AL61)&gt;=2,LEFT(RIGHT(AL61,2),1),"")</f>
        <v>0</v>
      </c>
      <c r="BP60" s="37" t="str">
        <f ca="1">IF(AK63=1,".","-")</f>
        <v>-</v>
      </c>
      <c r="BQ60" s="37" t="str">
        <f ca="1">RIGHT(AL61,1)</f>
        <v>9</v>
      </c>
      <c r="BR60" s="26"/>
    </row>
    <row r="61" spans="1:70">
      <c r="A61" s="34">
        <f ca="1">VLOOKUP(A60,Seed!A:G,3,FALSE)</f>
        <v>8.9999999999999993E-3</v>
      </c>
      <c r="B61" s="34" t="str">
        <f ca="1">VLOOKUP(A60+200,Seed!A:C,3,FALSE)</f>
        <v>0009</v>
      </c>
      <c r="C61" s="28"/>
      <c r="D61" s="28"/>
      <c r="E61" s="28"/>
      <c r="F61" s="28"/>
      <c r="G61" s="28"/>
      <c r="H61" s="26"/>
      <c r="I61" s="26"/>
      <c r="J61" s="26"/>
      <c r="K61" s="26"/>
      <c r="L61" s="26"/>
      <c r="M61" s="26"/>
      <c r="N61" s="26"/>
      <c r="O61" s="26"/>
      <c r="P61" s="26"/>
      <c r="Q61" s="36"/>
      <c r="R61" s="37"/>
      <c r="S61" s="37" t="str">
        <f ca="1">IF(S62="z","+",IF(LEN(B63)&gt;=8,LEFT(RIGHT(B63,8),1),""))</f>
        <v/>
      </c>
      <c r="T61" s="37"/>
      <c r="U61" s="37" t="str">
        <f ca="1">IF(U62="z","+",IF(LEN(B63)&gt;=7,LEFT(RIGHT(B63,7),1),""))</f>
        <v>+</v>
      </c>
      <c r="V61" s="36"/>
      <c r="W61" s="37" t="str">
        <f ca="1">IF(W62="z","+",IF(LEN(B63)&gt;=6,LEFT(RIGHT(B63,6),1),""))</f>
        <v>7</v>
      </c>
      <c r="X61" s="37"/>
      <c r="Y61" s="37" t="str">
        <f ca="1">IF(Y62="z","+",IF(LEN(B63)&gt;=5,LEFT(RIGHT(B63,5),1),""))</f>
        <v>6</v>
      </c>
      <c r="Z61" s="37" t="str">
        <f ca="1">IF(A63=4,".","-")</f>
        <v>-</v>
      </c>
      <c r="AA61" s="37" t="str">
        <f ca="1">IF(AA62="z","+",IF(LEN(B63)&gt;=4,LEFT(RIGHT(B63,4),1),""))</f>
        <v>9</v>
      </c>
      <c r="AB61" s="37" t="str">
        <f ca="1">IF(A63=3,".","-")</f>
        <v>.</v>
      </c>
      <c r="AC61" s="37" t="str">
        <f ca="1">IF(AC62="z","+",IF(LEN(B63)&gt;=3,LEFT(RIGHT(B63,3),1),""))</f>
        <v>x</v>
      </c>
      <c r="AD61" s="37" t="str">
        <f ca="1">IF(A63=2,".","-")</f>
        <v>-</v>
      </c>
      <c r="AE61" s="37" t="str">
        <f ca="1">IF(LEN(B63)&gt;=2,LEFT(RIGHT(B63,2),1),"")</f>
        <v>x</v>
      </c>
      <c r="AF61" s="37" t="str">
        <f ca="1">IF(A63=1,".","-")</f>
        <v>-</v>
      </c>
      <c r="AG61" s="37" t="str">
        <f ca="1">RIGHT(B63,1)</f>
        <v>x</v>
      </c>
      <c r="AH61" s="26"/>
      <c r="AI61" s="51"/>
      <c r="AK61" s="34">
        <f ca="1">A61</f>
        <v>8.9999999999999993E-3</v>
      </c>
      <c r="AL61" s="34" t="str">
        <f ca="1">B61</f>
        <v>0009</v>
      </c>
      <c r="AM61" s="34">
        <f>C61</f>
        <v>0</v>
      </c>
      <c r="AN61" s="28"/>
      <c r="AO61" s="28"/>
      <c r="AP61" s="28"/>
      <c r="AQ61" s="28"/>
      <c r="AR61" s="26"/>
      <c r="AS61" s="26"/>
      <c r="AT61" s="26"/>
      <c r="AU61" s="26"/>
      <c r="AV61" s="26"/>
      <c r="AW61" s="26"/>
      <c r="AX61" s="26"/>
      <c r="AY61" s="26"/>
      <c r="AZ61" s="26"/>
      <c r="BA61" s="36"/>
      <c r="BB61" s="37"/>
      <c r="BC61" s="37" t="str">
        <f ca="1">IF(BC62="z","+",IF(LEN(AL63)&gt;=8,LEFT(RIGHT(AL63,8),1),""))</f>
        <v/>
      </c>
      <c r="BD61" s="37"/>
      <c r="BE61" s="37" t="str">
        <f ca="1">IF(BE62="z","+",IF(LEN(AL63)&gt;=7,LEFT(RIGHT(AL63,7),1),""))</f>
        <v>+</v>
      </c>
      <c r="BF61" s="36"/>
      <c r="BG61" s="37" t="str">
        <f ca="1">IF(BG62="z","+",IF(LEN(AL63)&gt;=6,LEFT(RIGHT(AL63,6),1),""))</f>
        <v>7</v>
      </c>
      <c r="BH61" s="37"/>
      <c r="BI61" s="37" t="str">
        <f ca="1">IF(BI62="z","+",IF(LEN(AL63)&gt;=5,LEFT(RIGHT(AL63,5),1),""))</f>
        <v>6</v>
      </c>
      <c r="BJ61" s="37" t="str">
        <f ca="1">IF(AK63=4,".","-")</f>
        <v>-</v>
      </c>
      <c r="BK61" s="37" t="str">
        <f ca="1">IF(BK62="z","+",IF(LEN(AL63)&gt;=4,LEFT(RIGHT(AL63,4),1),""))</f>
        <v>9</v>
      </c>
      <c r="BL61" s="37" t="str">
        <f ca="1">IF(AK63=3,".","-")</f>
        <v>.</v>
      </c>
      <c r="BM61" s="37" t="str">
        <f ca="1">IF(BM62="z","+",IF(LEN(AL63)&gt;=3,LEFT(RIGHT(AL63,3),1),""))</f>
        <v>x</v>
      </c>
      <c r="BN61" s="37" t="str">
        <f ca="1">IF(AK63=2,".","-")</f>
        <v>-</v>
      </c>
      <c r="BO61" s="37" t="str">
        <f ca="1">IF(LEN(AL63)&gt;=2,LEFT(RIGHT(AL63,2),1),"")</f>
        <v>x</v>
      </c>
      <c r="BP61" s="37" t="str">
        <f ca="1">IF(AK63=1,".","-")</f>
        <v>-</v>
      </c>
      <c r="BQ61" s="37" t="str">
        <f ca="1">RIGHT(AL63,1)</f>
        <v>x</v>
      </c>
      <c r="BR61" s="26"/>
    </row>
    <row r="62" spans="1:70">
      <c r="A62" s="34">
        <f ca="1">VLOOKUP(A60,Seed!A:G,5,FALSE)</f>
        <v>769</v>
      </c>
      <c r="B62" s="40" t="s">
        <v>4614</v>
      </c>
      <c r="C62" s="62">
        <f ca="1">VLOOKUP(A60,Seed!A:G,7,FALSE)</f>
        <v>769.00900000000001</v>
      </c>
      <c r="D62" s="62"/>
      <c r="E62" s="62"/>
      <c r="F62" s="62"/>
      <c r="G62" s="62"/>
      <c r="H62" s="62"/>
      <c r="I62" s="62"/>
      <c r="J62" s="26"/>
      <c r="K62" s="26"/>
      <c r="L62" s="26"/>
      <c r="M62" s="26"/>
      <c r="N62" s="26"/>
      <c r="O62" s="26"/>
      <c r="P62" s="26"/>
      <c r="Q62" s="37"/>
      <c r="R62" s="37"/>
      <c r="S62" s="37" t="str">
        <f ca="1">IF(LEN(G63)&gt;=8,LEFT(RIGHT(G63,8),1),"")</f>
        <v/>
      </c>
      <c r="T62" s="37" t="str">
        <f ca="1">IF(A63=7,".",IF(S62&lt;&gt;"","-",""))</f>
        <v/>
      </c>
      <c r="U62" s="37" t="str">
        <f ca="1">IF(LEN(G63)&gt;=7,LEFT(RIGHT(G63,7),1),"")</f>
        <v>z</v>
      </c>
      <c r="V62" s="37" t="str">
        <f ca="1">IF(A63=6,".",IF(U62&lt;&gt;"","-",""))</f>
        <v>-</v>
      </c>
      <c r="W62" s="37" t="str">
        <f ca="1">IF(LEN(G63)&gt;=6,LEFT(RIGHT(G63,6),1),"")</f>
        <v>7</v>
      </c>
      <c r="X62" s="37" t="str">
        <f ca="1">IF(A63=5,".",IF(W62&lt;&gt;"","-",""))</f>
        <v>-</v>
      </c>
      <c r="Y62" s="37" t="str">
        <f ca="1">IF(LEN(G63)&gt;=5,LEFT(RIGHT(G63,5),1),"")</f>
        <v>6</v>
      </c>
      <c r="Z62" s="37" t="str">
        <f ca="1">IF(A63=4,".",IF(Y62&lt;&gt;"","-",""))</f>
        <v>-</v>
      </c>
      <c r="AA62" s="37" t="str">
        <f ca="1">IF(LEN(G63)&gt;=4,LEFT(RIGHT(G63,4),1),"")</f>
        <v>9</v>
      </c>
      <c r="AB62" s="37" t="str">
        <f ca="1">IF(A63=3,".",IF(AA62&lt;&gt;"","-",""))</f>
        <v>.</v>
      </c>
      <c r="AC62" s="37" t="str">
        <f ca="1">IF(LEN(G63)&gt;=3,LEFT(RIGHT(G63,3),1),"")</f>
        <v>0</v>
      </c>
      <c r="AD62" s="37" t="str">
        <f ca="1">IF(A63=2,".",IF(AC62&lt;&gt;"","-",""))</f>
        <v>-</v>
      </c>
      <c r="AE62" s="37" t="str">
        <f ca="1">IF(LEN(G63)&gt;=2,LEFT(RIGHT(G63,2),1),"")</f>
        <v>0</v>
      </c>
      <c r="AF62" s="37" t="str">
        <f ca="1">IF(A63=1,".",IF(AE62&lt;&gt;"","-",""))</f>
        <v>-</v>
      </c>
      <c r="AG62" s="37" t="str">
        <f ca="1">RIGHT(G63,1)</f>
        <v>9</v>
      </c>
      <c r="AH62" s="26"/>
      <c r="AI62" s="51"/>
      <c r="AK62" s="34">
        <f ca="1">A62</f>
        <v>769</v>
      </c>
      <c r="AL62" s="40" t="s">
        <v>4614</v>
      </c>
      <c r="AM62" s="62">
        <f ca="1">C62</f>
        <v>769.00900000000001</v>
      </c>
      <c r="AN62" s="62"/>
      <c r="AO62" s="62"/>
      <c r="AP62" s="62"/>
      <c r="AQ62" s="62"/>
      <c r="AR62" s="62"/>
      <c r="AS62" s="62"/>
      <c r="AT62" s="26"/>
      <c r="AU62" s="26"/>
      <c r="AV62" s="26"/>
      <c r="AW62" s="26"/>
      <c r="AX62" s="26"/>
      <c r="AY62" s="26"/>
      <c r="AZ62" s="26"/>
      <c r="BA62" s="37"/>
      <c r="BB62" s="37"/>
      <c r="BC62" s="37" t="str">
        <f ca="1">IF(LEN(AQ63)&gt;=8,LEFT(RIGHT(AQ63,8),1),"")</f>
        <v/>
      </c>
      <c r="BD62" s="37" t="str">
        <f ca="1">IF(AK63=7,".",IF(BC62&lt;&gt;"","-",""))</f>
        <v/>
      </c>
      <c r="BE62" s="37" t="str">
        <f ca="1">IF(LEN(AQ63)&gt;=7,LEFT(RIGHT(AQ63,7),1),"")</f>
        <v>z</v>
      </c>
      <c r="BF62" s="37" t="str">
        <f ca="1">IF(AK63=6,".",IF(BE62&lt;&gt;"","-",""))</f>
        <v>-</v>
      </c>
      <c r="BG62" s="37" t="str">
        <f ca="1">IF(LEN(AQ63)&gt;=6,LEFT(RIGHT(AQ63,6),1),"")</f>
        <v>7</v>
      </c>
      <c r="BH62" s="37" t="str">
        <f ca="1">IF(AK63=5,".",IF(BG62&lt;&gt;"","-",""))</f>
        <v>-</v>
      </c>
      <c r="BI62" s="37" t="str">
        <f ca="1">IF(LEN(AQ63)&gt;=5,LEFT(RIGHT(AQ63,5),1),"")</f>
        <v>6</v>
      </c>
      <c r="BJ62" s="37" t="str">
        <f ca="1">IF(AK63=4,".",IF(BI62&lt;&gt;"","-",""))</f>
        <v>-</v>
      </c>
      <c r="BK62" s="37" t="str">
        <f ca="1">IF(LEN(AQ63)&gt;=4,LEFT(RIGHT(AQ63,4),1),"")</f>
        <v>9</v>
      </c>
      <c r="BL62" s="37" t="str">
        <f ca="1">IF(AK63=3,".",IF(BK62&lt;&gt;"","-",""))</f>
        <v>.</v>
      </c>
      <c r="BM62" s="37" t="str">
        <f ca="1">IF(LEN(AQ63)&gt;=3,LEFT(RIGHT(AQ63,3),1),"")</f>
        <v>0</v>
      </c>
      <c r="BN62" s="37" t="str">
        <f ca="1">IF(AK63=2,".",IF(BM62&lt;&gt;"","-",""))</f>
        <v>-</v>
      </c>
      <c r="BO62" s="37" t="str">
        <f ca="1">IF(LEN(AQ63)&gt;=2,LEFT(RIGHT(AQ63,2),1),"")</f>
        <v>0</v>
      </c>
      <c r="BP62" s="37" t="str">
        <f ca="1">IF(AK63=1,".",IF(BO62&lt;&gt;"","-",""))</f>
        <v>-</v>
      </c>
      <c r="BQ62" s="37" t="str">
        <f ca="1">RIGHT(AQ63,1)</f>
        <v>9</v>
      </c>
      <c r="BR62" s="26"/>
    </row>
    <row r="63" spans="1:70">
      <c r="A63" s="34">
        <f ca="1">VLOOKUP(A60+100,Seed!A:C,3,FALSE)</f>
        <v>3</v>
      </c>
      <c r="B63" s="34" t="str">
        <f ca="1">VLOOKUP(A60+300,Seed!A:C,3,FALSE)</f>
        <v>769xxx</v>
      </c>
      <c r="C63" s="31" t="str">
        <f ca="1">VLOOKUP(A60+400,Seed!A:C,3,FALSE)</f>
        <v>769009</v>
      </c>
      <c r="D63" s="31"/>
      <c r="E63" s="31"/>
      <c r="F63" s="31"/>
      <c r="G63" s="31" t="str">
        <f ca="1">CONCATENATE("z",VLOOKUP(A60+400,Seed!A:C,3,FALSE))</f>
        <v>z769009</v>
      </c>
      <c r="H63" s="35"/>
      <c r="I63" s="35"/>
      <c r="J63" s="35"/>
      <c r="K63" s="3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51"/>
      <c r="AK63" s="34">
        <f ca="1">A63</f>
        <v>3</v>
      </c>
      <c r="AL63" s="34" t="str">
        <f ca="1">B63</f>
        <v>769xxx</v>
      </c>
      <c r="AM63" s="34" t="str">
        <f ca="1">C63</f>
        <v>769009</v>
      </c>
      <c r="AN63" s="31"/>
      <c r="AO63" s="31"/>
      <c r="AP63" s="31"/>
      <c r="AQ63" s="34" t="str">
        <f ca="1">G63</f>
        <v>z769009</v>
      </c>
      <c r="AR63" s="35"/>
      <c r="AS63" s="35"/>
      <c r="AT63" s="49"/>
      <c r="AU63" s="49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</row>
    <row r="64" spans="1:70">
      <c r="C64" s="28"/>
      <c r="D64" s="28"/>
      <c r="E64" s="28"/>
      <c r="F64" s="28"/>
      <c r="G64" s="28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M64" s="28"/>
      <c r="AN64" s="28"/>
      <c r="AO64" s="28"/>
      <c r="AP64" s="28"/>
      <c r="AQ64" s="28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</row>
    <row r="65" spans="1:70">
      <c r="A65" s="27">
        <f>A60+1</f>
        <v>12</v>
      </c>
      <c r="B65" s="31">
        <f ca="1">VLOOKUP(A65+100,Seed!A:C,3,FALSE)</f>
        <v>3</v>
      </c>
      <c r="C65" s="33" t="str">
        <f ca="1">CONCATENATE(A66," + ",A67)</f>
        <v>0.004 + 326.5</v>
      </c>
      <c r="D65" s="28"/>
      <c r="E65" s="28"/>
      <c r="F65" s="28"/>
      <c r="G65" s="28"/>
      <c r="H65" s="26"/>
      <c r="I65" s="26"/>
      <c r="J65" s="26"/>
      <c r="K65" s="26"/>
      <c r="L65" s="26"/>
      <c r="M65" s="26"/>
      <c r="N65" s="26"/>
      <c r="O65" s="26"/>
      <c r="P65" s="26"/>
      <c r="Q65" s="37"/>
      <c r="R65" s="37"/>
      <c r="S65" s="37"/>
      <c r="T65" s="37"/>
      <c r="U65" s="37" t="str">
        <f ca="1">IF(LEN(B66)&gt;=7,LEFT(RIGHT(B66,7),1),"")</f>
        <v/>
      </c>
      <c r="V65" s="36"/>
      <c r="W65" s="37" t="str">
        <f ca="1">IF(LEN(B66)&gt;=6,LEFT(RIGHT(B66,6),1),"")</f>
        <v/>
      </c>
      <c r="X65" s="37"/>
      <c r="Y65" s="37" t="str">
        <f ca="1">IF(LEN(B66)&gt;=5,LEFT(RIGHT(B66,5),1),"")</f>
        <v/>
      </c>
      <c r="Z65" s="37" t="str">
        <f ca="1">IF(A68=4,".","-")</f>
        <v>-</v>
      </c>
      <c r="AA65" s="37" t="str">
        <f ca="1">IF(LEN(B66)&gt;=4,LEFT(RIGHT(B66,4),1),"")</f>
        <v>0</v>
      </c>
      <c r="AB65" s="37" t="str">
        <f ca="1">IF(A68=3,".","-")</f>
        <v>.</v>
      </c>
      <c r="AC65" s="37" t="str">
        <f ca="1">IF(LEN(B66)&gt;=3,LEFT(RIGHT(B66,3),1),"")</f>
        <v>0</v>
      </c>
      <c r="AD65" s="37" t="str">
        <f ca="1">IF(A68=2,".","-")</f>
        <v>-</v>
      </c>
      <c r="AE65" s="37" t="str">
        <f ca="1">IF(LEN(B66)&gt;=2,LEFT(RIGHT(B66,2),1),"")</f>
        <v>0</v>
      </c>
      <c r="AF65" s="37" t="str">
        <f ca="1">IF(A68=1,".","-")</f>
        <v>-</v>
      </c>
      <c r="AG65" s="37" t="str">
        <f ca="1">RIGHT(B66,1)</f>
        <v>4</v>
      </c>
      <c r="AH65" s="26"/>
      <c r="AI65" s="51"/>
      <c r="AK65" s="27">
        <f>A65</f>
        <v>12</v>
      </c>
      <c r="AL65" s="31">
        <f ca="1">B65</f>
        <v>3</v>
      </c>
      <c r="AM65" s="33" t="str">
        <f ca="1">CONCATENATE(AK66," + ",AK67)</f>
        <v>0.004 + 326.5</v>
      </c>
      <c r="AN65" s="28"/>
      <c r="AO65" s="28"/>
      <c r="AP65" s="28"/>
      <c r="AQ65" s="28"/>
      <c r="AR65" s="26"/>
      <c r="AS65" s="26"/>
      <c r="AT65" s="26"/>
      <c r="AU65" s="26"/>
      <c r="AV65" s="26"/>
      <c r="AW65" s="26"/>
      <c r="AX65" s="26"/>
      <c r="AY65" s="26"/>
      <c r="AZ65" s="26"/>
      <c r="BA65" s="37"/>
      <c r="BB65" s="37"/>
      <c r="BC65" s="37"/>
      <c r="BD65" s="37"/>
      <c r="BE65" s="37" t="str">
        <f ca="1">IF(LEN(AL66)&gt;=7,LEFT(RIGHT(AL66,7),1),"")</f>
        <v/>
      </c>
      <c r="BF65" s="36"/>
      <c r="BG65" s="37" t="str">
        <f ca="1">IF(LEN(AL66)&gt;=6,LEFT(RIGHT(AL66,6),1),"")</f>
        <v/>
      </c>
      <c r="BH65" s="37"/>
      <c r="BI65" s="37" t="str">
        <f ca="1">IF(LEN(AL66)&gt;=5,LEFT(RIGHT(AL66,5),1),"")</f>
        <v/>
      </c>
      <c r="BJ65" s="37" t="str">
        <f ca="1">IF(AK68=4,".","-")</f>
        <v>-</v>
      </c>
      <c r="BK65" s="37" t="str">
        <f ca="1">IF(LEN(AL66)&gt;=4,LEFT(RIGHT(AL66,4),1),"")</f>
        <v>0</v>
      </c>
      <c r="BL65" s="37" t="str">
        <f ca="1">IF(AK68=3,".","-")</f>
        <v>.</v>
      </c>
      <c r="BM65" s="37" t="str">
        <f ca="1">IF(LEN(AL66)&gt;=3,LEFT(RIGHT(AL66,3),1),"")</f>
        <v>0</v>
      </c>
      <c r="BN65" s="37" t="str">
        <f ca="1">IF(AK68=2,".","-")</f>
        <v>-</v>
      </c>
      <c r="BO65" s="37" t="str">
        <f ca="1">IF(LEN(AL66)&gt;=2,LEFT(RIGHT(AL66,2),1),"")</f>
        <v>0</v>
      </c>
      <c r="BP65" s="37" t="str">
        <f ca="1">IF(AK68=1,".","-")</f>
        <v>-</v>
      </c>
      <c r="BQ65" s="37" t="str">
        <f ca="1">RIGHT(AL66,1)</f>
        <v>4</v>
      </c>
      <c r="BR65" s="26"/>
    </row>
    <row r="66" spans="1:70">
      <c r="A66" s="34">
        <f ca="1">VLOOKUP(A65,Seed!A:G,3,FALSE)</f>
        <v>4.0000000000000001E-3</v>
      </c>
      <c r="B66" s="34" t="str">
        <f ca="1">VLOOKUP(A65+200,Seed!A:C,3,FALSE)</f>
        <v>0004</v>
      </c>
      <c r="C66" s="28"/>
      <c r="D66" s="28"/>
      <c r="E66" s="28"/>
      <c r="F66" s="28"/>
      <c r="G66" s="28"/>
      <c r="H66" s="26"/>
      <c r="I66" s="26"/>
      <c r="J66" s="26"/>
      <c r="K66" s="26"/>
      <c r="L66" s="26"/>
      <c r="M66" s="26"/>
      <c r="N66" s="26"/>
      <c r="O66" s="26"/>
      <c r="P66" s="26"/>
      <c r="Q66" s="36"/>
      <c r="R66" s="37"/>
      <c r="S66" s="37" t="str">
        <f ca="1">IF(S67="z","+",IF(LEN(B68)&gt;=8,LEFT(RIGHT(B68,8),1),""))</f>
        <v/>
      </c>
      <c r="T66" s="37"/>
      <c r="U66" s="37" t="str">
        <f ca="1">IF(U67="z","+",IF(LEN(B68)&gt;=7,LEFT(RIGHT(B68,7),1),""))</f>
        <v>+</v>
      </c>
      <c r="V66" s="36"/>
      <c r="W66" s="37" t="str">
        <f ca="1">IF(W67="z","+",IF(LEN(B68)&gt;=6,LEFT(RIGHT(B68,6),1),""))</f>
        <v>3</v>
      </c>
      <c r="X66" s="37"/>
      <c r="Y66" s="37" t="str">
        <f ca="1">IF(Y67="z","+",IF(LEN(B68)&gt;=5,LEFT(RIGHT(B68,5),1),""))</f>
        <v>2</v>
      </c>
      <c r="Z66" s="37" t="str">
        <f ca="1">IF(A68=4,".","-")</f>
        <v>-</v>
      </c>
      <c r="AA66" s="37" t="str">
        <f ca="1">IF(AA67="z","+",IF(LEN(B68)&gt;=4,LEFT(RIGHT(B68,4),1),""))</f>
        <v>6</v>
      </c>
      <c r="AB66" s="37" t="str">
        <f ca="1">IF(A68=3,".","-")</f>
        <v>.</v>
      </c>
      <c r="AC66" s="37" t="str">
        <f ca="1">IF(AC67="z","+",IF(LEN(B68)&gt;=3,LEFT(RIGHT(B68,3),1),""))</f>
        <v>5</v>
      </c>
      <c r="AD66" s="37" t="str">
        <f ca="1">IF(A68=2,".","-")</f>
        <v>-</v>
      </c>
      <c r="AE66" s="37" t="str">
        <f ca="1">IF(LEN(B68)&gt;=2,LEFT(RIGHT(B68,2),1),"")</f>
        <v>x</v>
      </c>
      <c r="AF66" s="37" t="str">
        <f ca="1">IF(A68=1,".","-")</f>
        <v>-</v>
      </c>
      <c r="AG66" s="37" t="str">
        <f ca="1">RIGHT(B68,1)</f>
        <v>x</v>
      </c>
      <c r="AH66" s="26"/>
      <c r="AI66" s="51"/>
      <c r="AK66" s="34">
        <f ca="1">A66</f>
        <v>4.0000000000000001E-3</v>
      </c>
      <c r="AL66" s="34" t="str">
        <f ca="1">B66</f>
        <v>0004</v>
      </c>
      <c r="AM66" s="34">
        <f>C66</f>
        <v>0</v>
      </c>
      <c r="AN66" s="28"/>
      <c r="AO66" s="28"/>
      <c r="AP66" s="28"/>
      <c r="AQ66" s="28"/>
      <c r="AR66" s="26"/>
      <c r="AS66" s="26"/>
      <c r="AT66" s="26"/>
      <c r="AU66" s="26"/>
      <c r="AV66" s="26"/>
      <c r="AW66" s="26"/>
      <c r="AX66" s="26"/>
      <c r="AY66" s="26"/>
      <c r="AZ66" s="26"/>
      <c r="BA66" s="36"/>
      <c r="BB66" s="37"/>
      <c r="BC66" s="37" t="str">
        <f ca="1">IF(BC67="z","+",IF(LEN(AL68)&gt;=8,LEFT(RIGHT(AL68,8),1),""))</f>
        <v/>
      </c>
      <c r="BD66" s="37"/>
      <c r="BE66" s="37" t="str">
        <f ca="1">IF(BE67="z","+",IF(LEN(AL68)&gt;=7,LEFT(RIGHT(AL68,7),1),""))</f>
        <v>+</v>
      </c>
      <c r="BF66" s="36"/>
      <c r="BG66" s="37" t="str">
        <f ca="1">IF(BG67="z","+",IF(LEN(AL68)&gt;=6,LEFT(RIGHT(AL68,6),1),""))</f>
        <v>3</v>
      </c>
      <c r="BH66" s="37"/>
      <c r="BI66" s="37" t="str">
        <f ca="1">IF(BI67="z","+",IF(LEN(AL68)&gt;=5,LEFT(RIGHT(AL68,5),1),""))</f>
        <v>2</v>
      </c>
      <c r="BJ66" s="37" t="str">
        <f ca="1">IF(AK68=4,".","-")</f>
        <v>-</v>
      </c>
      <c r="BK66" s="37" t="str">
        <f ca="1">IF(BK67="z","+",IF(LEN(AL68)&gt;=4,LEFT(RIGHT(AL68,4),1),""))</f>
        <v>6</v>
      </c>
      <c r="BL66" s="37" t="str">
        <f ca="1">IF(AK68=3,".","-")</f>
        <v>.</v>
      </c>
      <c r="BM66" s="37" t="str">
        <f ca="1">IF(BM67="z","+",IF(LEN(AL68)&gt;=3,LEFT(RIGHT(AL68,3),1),""))</f>
        <v>5</v>
      </c>
      <c r="BN66" s="37" t="str">
        <f ca="1">IF(AK68=2,".","-")</f>
        <v>-</v>
      </c>
      <c r="BO66" s="37" t="str">
        <f ca="1">IF(LEN(AL68)&gt;=2,LEFT(RIGHT(AL68,2),1),"")</f>
        <v>x</v>
      </c>
      <c r="BP66" s="37" t="str">
        <f ca="1">IF(AK68=1,".","-")</f>
        <v>-</v>
      </c>
      <c r="BQ66" s="37" t="str">
        <f ca="1">RIGHT(AL68,1)</f>
        <v>x</v>
      </c>
      <c r="BR66" s="26"/>
    </row>
    <row r="67" spans="1:70">
      <c r="A67" s="34">
        <f ca="1">VLOOKUP(A65,Seed!A:G,5,FALSE)</f>
        <v>326.5</v>
      </c>
      <c r="B67" s="40" t="s">
        <v>4614</v>
      </c>
      <c r="C67" s="62">
        <f ca="1">VLOOKUP(A65,Seed!A:G,7,FALSE)</f>
        <v>326.50400000000002</v>
      </c>
      <c r="D67" s="62"/>
      <c r="E67" s="62"/>
      <c r="F67" s="62"/>
      <c r="G67" s="62"/>
      <c r="H67" s="62"/>
      <c r="I67" s="62"/>
      <c r="J67" s="26"/>
      <c r="K67" s="26"/>
      <c r="L67" s="26"/>
      <c r="M67" s="26"/>
      <c r="N67" s="26"/>
      <c r="O67" s="26"/>
      <c r="P67" s="26"/>
      <c r="Q67" s="37"/>
      <c r="R67" s="37"/>
      <c r="S67" s="37" t="str">
        <f ca="1">IF(LEN(G68)&gt;=8,LEFT(RIGHT(G68,8),1),"")</f>
        <v/>
      </c>
      <c r="T67" s="37" t="str">
        <f ca="1">IF(A68=7,".",IF(S67&lt;&gt;"","-",""))</f>
        <v/>
      </c>
      <c r="U67" s="37" t="str">
        <f ca="1">IF(LEN(G68)&gt;=7,LEFT(RIGHT(G68,7),1),"")</f>
        <v>z</v>
      </c>
      <c r="V67" s="37" t="str">
        <f ca="1">IF(A68=6,".",IF(U67&lt;&gt;"","-",""))</f>
        <v>-</v>
      </c>
      <c r="W67" s="37" t="str">
        <f ca="1">IF(LEN(G68)&gt;=6,LEFT(RIGHT(G68,6),1),"")</f>
        <v>3</v>
      </c>
      <c r="X67" s="37" t="str">
        <f ca="1">IF(A68=5,".",IF(W67&lt;&gt;"","-",""))</f>
        <v>-</v>
      </c>
      <c r="Y67" s="37" t="str">
        <f ca="1">IF(LEN(G68)&gt;=5,LEFT(RIGHT(G68,5),1),"")</f>
        <v>2</v>
      </c>
      <c r="Z67" s="37" t="str">
        <f ca="1">IF(A68=4,".",IF(Y67&lt;&gt;"","-",""))</f>
        <v>-</v>
      </c>
      <c r="AA67" s="37" t="str">
        <f ca="1">IF(LEN(G68)&gt;=4,LEFT(RIGHT(G68,4),1),"")</f>
        <v>6</v>
      </c>
      <c r="AB67" s="37" t="str">
        <f ca="1">IF(A68=3,".",IF(AA67&lt;&gt;"","-",""))</f>
        <v>.</v>
      </c>
      <c r="AC67" s="37" t="str">
        <f ca="1">IF(LEN(G68)&gt;=3,LEFT(RIGHT(G68,3),1),"")</f>
        <v>5</v>
      </c>
      <c r="AD67" s="37" t="str">
        <f ca="1">IF(A68=2,".",IF(AC67&lt;&gt;"","-",""))</f>
        <v>-</v>
      </c>
      <c r="AE67" s="37" t="str">
        <f ca="1">IF(LEN(G68)&gt;=2,LEFT(RIGHT(G68,2),1),"")</f>
        <v>0</v>
      </c>
      <c r="AF67" s="37" t="str">
        <f ca="1">IF(A68=1,".",IF(AE67&lt;&gt;"","-",""))</f>
        <v>-</v>
      </c>
      <c r="AG67" s="37" t="str">
        <f ca="1">RIGHT(G68,1)</f>
        <v>4</v>
      </c>
      <c r="AH67" s="26"/>
      <c r="AI67" s="51"/>
      <c r="AK67" s="34">
        <f ca="1">A67</f>
        <v>326.5</v>
      </c>
      <c r="AL67" s="40" t="s">
        <v>4614</v>
      </c>
      <c r="AM67" s="62">
        <f ca="1">C67</f>
        <v>326.50400000000002</v>
      </c>
      <c r="AN67" s="62"/>
      <c r="AO67" s="62"/>
      <c r="AP67" s="62"/>
      <c r="AQ67" s="62"/>
      <c r="AR67" s="62"/>
      <c r="AS67" s="62"/>
      <c r="AT67" s="26"/>
      <c r="AU67" s="26"/>
      <c r="AV67" s="26"/>
      <c r="AW67" s="26"/>
      <c r="AX67" s="26"/>
      <c r="AY67" s="26"/>
      <c r="AZ67" s="26"/>
      <c r="BA67" s="37"/>
      <c r="BB67" s="37"/>
      <c r="BC67" s="37" t="str">
        <f ca="1">IF(LEN(AQ68)&gt;=8,LEFT(RIGHT(AQ68,8),1),"")</f>
        <v/>
      </c>
      <c r="BD67" s="37" t="str">
        <f ca="1">IF(AK68=7,".",IF(BC67&lt;&gt;"","-",""))</f>
        <v/>
      </c>
      <c r="BE67" s="37" t="str">
        <f ca="1">IF(LEN(AQ68)&gt;=7,LEFT(RIGHT(AQ68,7),1),"")</f>
        <v>z</v>
      </c>
      <c r="BF67" s="37" t="str">
        <f ca="1">IF(AK68=6,".",IF(BE67&lt;&gt;"","-",""))</f>
        <v>-</v>
      </c>
      <c r="BG67" s="37" t="str">
        <f ca="1">IF(LEN(AQ68)&gt;=6,LEFT(RIGHT(AQ68,6),1),"")</f>
        <v>3</v>
      </c>
      <c r="BH67" s="37" t="str">
        <f ca="1">IF(AK68=5,".",IF(BG67&lt;&gt;"","-",""))</f>
        <v>-</v>
      </c>
      <c r="BI67" s="37" t="str">
        <f ca="1">IF(LEN(AQ68)&gt;=5,LEFT(RIGHT(AQ68,5),1),"")</f>
        <v>2</v>
      </c>
      <c r="BJ67" s="37" t="str">
        <f ca="1">IF(AK68=4,".",IF(BI67&lt;&gt;"","-",""))</f>
        <v>-</v>
      </c>
      <c r="BK67" s="37" t="str">
        <f ca="1">IF(LEN(AQ68)&gt;=4,LEFT(RIGHT(AQ68,4),1),"")</f>
        <v>6</v>
      </c>
      <c r="BL67" s="37" t="str">
        <f ca="1">IF(AK68=3,".",IF(BK67&lt;&gt;"","-",""))</f>
        <v>.</v>
      </c>
      <c r="BM67" s="37" t="str">
        <f ca="1">IF(LEN(AQ68)&gt;=3,LEFT(RIGHT(AQ68,3),1),"")</f>
        <v>5</v>
      </c>
      <c r="BN67" s="37" t="str">
        <f ca="1">IF(AK68=2,".",IF(BM67&lt;&gt;"","-",""))</f>
        <v>-</v>
      </c>
      <c r="BO67" s="37" t="str">
        <f ca="1">IF(LEN(AQ68)&gt;=2,LEFT(RIGHT(AQ68,2),1),"")</f>
        <v>0</v>
      </c>
      <c r="BP67" s="37" t="str">
        <f ca="1">IF(AK68=1,".",IF(BO67&lt;&gt;"","-",""))</f>
        <v>-</v>
      </c>
      <c r="BQ67" s="37" t="str">
        <f ca="1">RIGHT(AQ68,1)</f>
        <v>4</v>
      </c>
      <c r="BR67" s="26"/>
    </row>
    <row r="68" spans="1:70">
      <c r="A68" s="34">
        <f ca="1">VLOOKUP(A65+100,Seed!A:C,3,FALSE)</f>
        <v>3</v>
      </c>
      <c r="B68" s="34" t="str">
        <f ca="1">VLOOKUP(A65+300,Seed!A:C,3,FALSE)</f>
        <v>3265xx</v>
      </c>
      <c r="C68" s="31" t="str">
        <f ca="1">VLOOKUP(A65+400,Seed!A:C,3,FALSE)</f>
        <v>326504</v>
      </c>
      <c r="D68" s="31"/>
      <c r="E68" s="31"/>
      <c r="F68" s="31"/>
      <c r="G68" s="31" t="str">
        <f ca="1">CONCATENATE("z",VLOOKUP(A65+400,Seed!A:C,3,FALSE))</f>
        <v>z326504</v>
      </c>
      <c r="H68" s="35"/>
      <c r="I68" s="35"/>
      <c r="J68" s="35"/>
      <c r="K68" s="3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51"/>
      <c r="AK68" s="34">
        <f ca="1">A68</f>
        <v>3</v>
      </c>
      <c r="AL68" s="34" t="str">
        <f ca="1">B68</f>
        <v>3265xx</v>
      </c>
      <c r="AM68" s="34" t="str">
        <f ca="1">C68</f>
        <v>326504</v>
      </c>
      <c r="AN68" s="31"/>
      <c r="AO68" s="31"/>
      <c r="AP68" s="31"/>
      <c r="AQ68" s="34" t="str">
        <f ca="1">G68</f>
        <v>z326504</v>
      </c>
      <c r="AR68" s="35"/>
      <c r="AS68" s="35"/>
      <c r="AT68" s="49"/>
      <c r="AU68" s="49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</row>
    <row r="69" spans="1:70">
      <c r="C69" s="28"/>
      <c r="D69" s="28"/>
      <c r="E69" s="28"/>
      <c r="F69" s="28"/>
      <c r="G69" s="28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M69" s="28"/>
      <c r="AN69" s="28"/>
      <c r="AO69" s="28"/>
      <c r="AP69" s="28"/>
      <c r="AQ69" s="28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</row>
  </sheetData>
  <sheetCalcPr fullCalcOnLoad="1"/>
  <mergeCells count="28">
    <mergeCell ref="AM29:AS29"/>
    <mergeCell ref="AM34:AS34"/>
    <mergeCell ref="AD1:AH1"/>
    <mergeCell ref="C14:I14"/>
    <mergeCell ref="C19:I19"/>
    <mergeCell ref="C24:I24"/>
    <mergeCell ref="C29:I29"/>
    <mergeCell ref="C34:I34"/>
    <mergeCell ref="AM62:AS62"/>
    <mergeCell ref="C47:I47"/>
    <mergeCell ref="C67:I67"/>
    <mergeCell ref="AM67:AS67"/>
    <mergeCell ref="AA5:AG5"/>
    <mergeCell ref="BK5:BQ5"/>
    <mergeCell ref="C42:I42"/>
    <mergeCell ref="C9:I9"/>
    <mergeCell ref="C57:I57"/>
    <mergeCell ref="C62:I62"/>
    <mergeCell ref="BN1:BR1"/>
    <mergeCell ref="AM42:AS42"/>
    <mergeCell ref="AM47:AS47"/>
    <mergeCell ref="AM52:AS52"/>
    <mergeCell ref="AM57:AS57"/>
    <mergeCell ref="C52:I52"/>
    <mergeCell ref="AM9:AS9"/>
    <mergeCell ref="AM14:AS14"/>
    <mergeCell ref="AM19:AS19"/>
    <mergeCell ref="AM24:AS24"/>
  </mergeCells>
  <conditionalFormatting sqref="U7:AG8">
    <cfRule type="cellIs" dxfId="51" priority="62" stopIfTrue="1" operator="equal">
      <formula>"x"</formula>
    </cfRule>
    <cfRule type="cellIs" dxfId="50" priority="63" stopIfTrue="1" operator="equal">
      <formula>"-"</formula>
    </cfRule>
  </conditionalFormatting>
  <conditionalFormatting sqref="S9:AG9">
    <cfRule type="notContainsBlanks" dxfId="49" priority="55">
      <formula>LEN(TRIM(S9))&gt;0</formula>
    </cfRule>
    <cfRule type="cellIs" dxfId="48" priority="56" stopIfTrue="1" operator="equal">
      <formula>"z"</formula>
    </cfRule>
    <cfRule type="cellIs" dxfId="47" priority="57" stopIfTrue="1" operator="equal">
      <formula>"-"</formula>
    </cfRule>
  </conditionalFormatting>
  <conditionalFormatting sqref="U12:AG13 U17:AG18 U22:AG23 U32:AG33 U27:AG28 U40:AG41 U45:AG46 U55:AG56 U50:AG51 U60:AG61 U65:AG66">
    <cfRule type="cellIs" dxfId="46" priority="53" stopIfTrue="1" operator="equal">
      <formula>"x"</formula>
    </cfRule>
    <cfRule type="cellIs" dxfId="45" priority="54" stopIfTrue="1" operator="equal">
      <formula>"-"</formula>
    </cfRule>
  </conditionalFormatting>
  <conditionalFormatting sqref="S14:AG14 S19:AG19 S24:AG24 S34:AG34 S29:AG29 S42:AG42 S47:AG47 S57:AG57 S52:AG52 S62:AG62 S67:AG67">
    <cfRule type="notContainsBlanks" dxfId="44" priority="50">
      <formula>LEN(TRIM(S14))&gt;0</formula>
    </cfRule>
    <cfRule type="cellIs" dxfId="43" priority="51" stopIfTrue="1" operator="equal">
      <formula>"z"</formula>
    </cfRule>
    <cfRule type="cellIs" dxfId="42" priority="52" stopIfTrue="1" operator="equal">
      <formula>"-"</formula>
    </cfRule>
  </conditionalFormatting>
  <conditionalFormatting sqref="BE7:BQ8">
    <cfRule type="cellIs" dxfId="41" priority="48" stopIfTrue="1" operator="equal">
      <formula>"x"</formula>
    </cfRule>
    <cfRule type="cellIs" dxfId="40" priority="49" stopIfTrue="1" operator="equal">
      <formula>"-"</formula>
    </cfRule>
  </conditionalFormatting>
  <conditionalFormatting sqref="BC9:BQ9">
    <cfRule type="notContainsBlanks" dxfId="39" priority="45">
      <formula>LEN(TRIM(BC9))&gt;0</formula>
    </cfRule>
    <cfRule type="cellIs" dxfId="38" priority="46" stopIfTrue="1" operator="equal">
      <formula>"z"</formula>
    </cfRule>
    <cfRule type="cellIs" dxfId="37" priority="47" stopIfTrue="1" operator="equal">
      <formula>"-"</formula>
    </cfRule>
  </conditionalFormatting>
  <conditionalFormatting sqref="BE17:BQ18">
    <cfRule type="cellIs" dxfId="36" priority="33" stopIfTrue="1" operator="equal">
      <formula>"x"</formula>
    </cfRule>
    <cfRule type="cellIs" dxfId="35" priority="34" stopIfTrue="1" operator="equal">
      <formula>"-"</formula>
    </cfRule>
  </conditionalFormatting>
  <conditionalFormatting sqref="BC19:BQ19">
    <cfRule type="notContainsBlanks" dxfId="34" priority="30">
      <formula>LEN(TRIM(BC19))&gt;0</formula>
    </cfRule>
    <cfRule type="cellIs" dxfId="33" priority="31" stopIfTrue="1" operator="equal">
      <formula>"z"</formula>
    </cfRule>
    <cfRule type="cellIs" dxfId="32" priority="32" stopIfTrue="1" operator="equal">
      <formula>"-"</formula>
    </cfRule>
  </conditionalFormatting>
  <conditionalFormatting sqref="BE12:BQ13">
    <cfRule type="cellIs" dxfId="31" priority="38" stopIfTrue="1" operator="equal">
      <formula>"x"</formula>
    </cfRule>
    <cfRule type="cellIs" dxfId="30" priority="39" stopIfTrue="1" operator="equal">
      <formula>"-"</formula>
    </cfRule>
  </conditionalFormatting>
  <conditionalFormatting sqref="BC14:BQ14">
    <cfRule type="notContainsBlanks" dxfId="29" priority="35">
      <formula>LEN(TRIM(BC14))&gt;0</formula>
    </cfRule>
    <cfRule type="cellIs" dxfId="28" priority="36" stopIfTrue="1" operator="equal">
      <formula>"z"</formula>
    </cfRule>
    <cfRule type="cellIs" dxfId="27" priority="37" stopIfTrue="1" operator="equal">
      <formula>"-"</formula>
    </cfRule>
  </conditionalFormatting>
  <conditionalFormatting sqref="BE22:BQ23">
    <cfRule type="cellIs" dxfId="26" priority="28" stopIfTrue="1" operator="equal">
      <formula>"x"</formula>
    </cfRule>
    <cfRule type="cellIs" dxfId="25" priority="29" stopIfTrue="1" operator="equal">
      <formula>"-"</formula>
    </cfRule>
  </conditionalFormatting>
  <conditionalFormatting sqref="BC24:BQ24">
    <cfRule type="notContainsBlanks" dxfId="24" priority="25">
      <formula>LEN(TRIM(BC24))&gt;0</formula>
    </cfRule>
    <cfRule type="cellIs" dxfId="23" priority="26" stopIfTrue="1" operator="equal">
      <formula>"z"</formula>
    </cfRule>
    <cfRule type="cellIs" dxfId="22" priority="27" stopIfTrue="1" operator="equal">
      <formula>"-"</formula>
    </cfRule>
  </conditionalFormatting>
  <conditionalFormatting sqref="BE27:BQ28">
    <cfRule type="cellIs" dxfId="21" priority="23" stopIfTrue="1" operator="equal">
      <formula>"x"</formula>
    </cfRule>
    <cfRule type="cellIs" dxfId="20" priority="24" stopIfTrue="1" operator="equal">
      <formula>"-"</formula>
    </cfRule>
  </conditionalFormatting>
  <conditionalFormatting sqref="BC29:BQ29">
    <cfRule type="notContainsBlanks" dxfId="19" priority="20">
      <formula>LEN(TRIM(BC29))&gt;0</formula>
    </cfRule>
    <cfRule type="cellIs" dxfId="18" priority="21" stopIfTrue="1" operator="equal">
      <formula>"z"</formula>
    </cfRule>
    <cfRule type="cellIs" dxfId="17" priority="22" stopIfTrue="1" operator="equal">
      <formula>"-"</formula>
    </cfRule>
  </conditionalFormatting>
  <conditionalFormatting sqref="BE32:BQ33 BE40:BQ41 BE45:BQ46 BE55:BQ56 BE50:BQ51 BE60:BQ61 BE65:BQ66">
    <cfRule type="cellIs" dxfId="16" priority="18" stopIfTrue="1" operator="equal">
      <formula>"x"</formula>
    </cfRule>
    <cfRule type="cellIs" dxfId="15" priority="19" stopIfTrue="1" operator="equal">
      <formula>"-"</formula>
    </cfRule>
  </conditionalFormatting>
  <conditionalFormatting sqref="BC34:BQ34 BC42:BQ42 BC47:BQ47 BC57:BQ57 BC52:BQ52 BC62:BQ62 BC67:BQ67">
    <cfRule type="notContainsBlanks" dxfId="14" priority="15">
      <formula>LEN(TRIM(BC34))&gt;0</formula>
    </cfRule>
    <cfRule type="cellIs" dxfId="13" priority="16" stopIfTrue="1" operator="equal">
      <formula>"z"</formula>
    </cfRule>
    <cfRule type="cellIs" dxfId="12" priority="17" stopIfTrue="1" operator="equal">
      <formula>"-"</formula>
    </cfRule>
  </conditionalFormatting>
  <conditionalFormatting sqref="AB6">
    <cfRule type="cellIs" dxfId="11" priority="13" stopIfTrue="1" operator="equal">
      <formula>"x"</formula>
    </cfRule>
    <cfRule type="cellIs" dxfId="10" priority="14" stopIfTrue="1" operator="equal">
      <formula>"-"</formula>
    </cfRule>
  </conditionalFormatting>
  <conditionalFormatting sqref="AD6">
    <cfRule type="cellIs" dxfId="9" priority="11" stopIfTrue="1" operator="equal">
      <formula>"x"</formula>
    </cfRule>
    <cfRule type="cellIs" dxfId="8" priority="12" stopIfTrue="1" operator="equal">
      <formula>"-"</formula>
    </cfRule>
  </conditionalFormatting>
  <conditionalFormatting sqref="AF6">
    <cfRule type="cellIs" dxfId="7" priority="9" stopIfTrue="1" operator="equal">
      <formula>"x"</formula>
    </cfRule>
    <cfRule type="cellIs" dxfId="6" priority="10" stopIfTrue="1" operator="equal">
      <formula>"-"</formula>
    </cfRule>
  </conditionalFormatting>
  <conditionalFormatting sqref="BL6">
    <cfRule type="cellIs" dxfId="5" priority="5" stopIfTrue="1" operator="equal">
      <formula>"x"</formula>
    </cfRule>
    <cfRule type="cellIs" dxfId="4" priority="6" stopIfTrue="1" operator="equal">
      <formula>"-"</formula>
    </cfRule>
  </conditionalFormatting>
  <conditionalFormatting sqref="BN6">
    <cfRule type="cellIs" dxfId="3" priority="3" stopIfTrue="1" operator="equal">
      <formula>"x"</formula>
    </cfRule>
    <cfRule type="cellIs" dxfId="2" priority="4" stopIfTrue="1" operator="equal">
      <formula>"-"</formula>
    </cfRule>
  </conditionalFormatting>
  <conditionalFormatting sqref="BP6">
    <cfRule type="cellIs" dxfId="1" priority="1" stopIfTrue="1" operator="equal">
      <formula>"x"</formula>
    </cfRule>
    <cfRule type="cellIs" dxfId="0" priority="2" stopIfTrue="1" operator="equal">
      <formula>"-"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9"/>
  <sheetViews>
    <sheetView workbookViewId="0">
      <selection activeCell="B131" sqref="B131"/>
    </sheetView>
  </sheetViews>
  <sheetFormatPr defaultRowHeight="16.5"/>
  <cols>
    <col min="3" max="3" width="9.125" bestFit="1" customWidth="1"/>
    <col min="9" max="9" width="14.875" customWidth="1"/>
    <col min="12" max="12" width="12.5" customWidth="1"/>
    <col min="13" max="13" width="9.75" bestFit="1" customWidth="1"/>
    <col min="15" max="15" width="9.75" bestFit="1" customWidth="1"/>
    <col min="18" max="19" width="8.875" style="39" customWidth="1"/>
    <col min="28" max="29" width="8.875" style="39" customWidth="1"/>
  </cols>
  <sheetData>
    <row r="1" spans="1:25">
      <c r="I1" t="s">
        <v>4620</v>
      </c>
      <c r="J1" s="2">
        <f ca="1">VLOOKUP(1,L1:O4,3,FALSE)</f>
        <v>2</v>
      </c>
      <c r="K1" s="41" t="s">
        <v>4619</v>
      </c>
      <c r="L1">
        <f ca="1">RANK(M1,M1:M4)</f>
        <v>2</v>
      </c>
      <c r="M1">
        <f ca="1">IF(N1&lt;=Parameter!$I$12,RAND(),"")</f>
        <v>0.40456859148396862</v>
      </c>
      <c r="N1">
        <v>1</v>
      </c>
      <c r="O1" t="s">
        <v>4619</v>
      </c>
      <c r="S1" t="s">
        <v>4620</v>
      </c>
      <c r="T1" s="2">
        <f ca="1">VLOOKUP(1,V1:Y4,3,FALSE)</f>
        <v>10</v>
      </c>
      <c r="U1" s="41" t="s">
        <v>4619</v>
      </c>
      <c r="V1">
        <f ca="1">RANK(W1,W1:W4)</f>
        <v>3</v>
      </c>
      <c r="W1">
        <f ca="1">RAND()</f>
        <v>0.38829977256677572</v>
      </c>
      <c r="X1">
        <v>1</v>
      </c>
      <c r="Y1" t="s">
        <v>4619</v>
      </c>
    </row>
    <row r="2" spans="1:25" ht="17.25" thickBot="1">
      <c r="I2" t="s">
        <v>4621</v>
      </c>
      <c r="J2" s="42">
        <f ca="1">VLOOKUP(2,L1:O4,3,FALSE)</f>
        <v>1</v>
      </c>
      <c r="K2" s="41" t="s">
        <v>4619</v>
      </c>
      <c r="L2">
        <f ca="1">RANK(M2,M1:M4)</f>
        <v>1</v>
      </c>
      <c r="M2">
        <f ca="1">RAND()</f>
        <v>0.60725944530114773</v>
      </c>
      <c r="N2">
        <v>2</v>
      </c>
      <c r="O2" t="s">
        <v>4619</v>
      </c>
      <c r="S2" t="s">
        <v>4621</v>
      </c>
      <c r="T2" s="42">
        <f ca="1">VLOOKUP(2,V1:Y4,3,FALSE)</f>
        <v>1000</v>
      </c>
      <c r="U2" s="41" t="s">
        <v>4619</v>
      </c>
      <c r="V2">
        <f ca="1">RANK(W2,W1:W4)</f>
        <v>1</v>
      </c>
      <c r="W2">
        <f ca="1">RAND()</f>
        <v>0.93440760033561565</v>
      </c>
      <c r="X2">
        <v>10</v>
      </c>
      <c r="Y2" t="s">
        <v>4619</v>
      </c>
    </row>
    <row r="3" spans="1:25" ht="17.25" thickBot="1">
      <c r="A3">
        <f ca="1">RANK(B3,B:B)</f>
        <v>13</v>
      </c>
      <c r="B3">
        <f ca="1">RAND()</f>
        <v>8.1278103397125379E-2</v>
      </c>
      <c r="C3" s="43">
        <f ca="1">M7</f>
        <v>1.1000000000000001</v>
      </c>
      <c r="D3" s="44" t="s">
        <v>4618</v>
      </c>
      <c r="E3" s="44">
        <f ca="1">M8</f>
        <v>8.0000000000000002E-3</v>
      </c>
      <c r="F3" s="44" t="s">
        <v>4614</v>
      </c>
      <c r="G3" s="45">
        <f ca="1">M9</f>
        <v>1.1080000000000001</v>
      </c>
      <c r="L3">
        <f ca="1">RANK(M3,M1:M4)</f>
        <v>3</v>
      </c>
      <c r="M3">
        <f ca="1">RAND()</f>
        <v>0.39348104778517923</v>
      </c>
      <c r="N3">
        <v>3</v>
      </c>
      <c r="O3" t="s">
        <v>4619</v>
      </c>
      <c r="S3"/>
      <c r="V3">
        <f ca="1">RANK(W3,W1:W4)</f>
        <v>4</v>
      </c>
      <c r="W3">
        <f ca="1">RAND()</f>
        <v>0.3586392787173508</v>
      </c>
      <c r="X3">
        <v>100</v>
      </c>
      <c r="Y3" t="s">
        <v>4619</v>
      </c>
    </row>
    <row r="4" spans="1:25">
      <c r="A4">
        <f ca="1">A3+100</f>
        <v>113</v>
      </c>
      <c r="C4">
        <f ca="1">MAX(R7,R8)</f>
        <v>3</v>
      </c>
      <c r="L4">
        <f ca="1">RANK(M4,M1:M4)</f>
        <v>4</v>
      </c>
      <c r="M4">
        <f ca="1">RAND()</f>
        <v>0.15739197796338367</v>
      </c>
      <c r="N4">
        <v>4</v>
      </c>
      <c r="O4" t="s">
        <v>4619</v>
      </c>
      <c r="S4"/>
      <c r="V4">
        <f ca="1">RANK(W4,W1:W4)</f>
        <v>2</v>
      </c>
      <c r="W4">
        <f ca="1">RAND()</f>
        <v>0.53446753554221893</v>
      </c>
      <c r="X4">
        <v>1000</v>
      </c>
      <c r="Y4" t="s">
        <v>4619</v>
      </c>
    </row>
    <row r="5" spans="1:25">
      <c r="A5">
        <f ca="1">A3+200</f>
        <v>213</v>
      </c>
      <c r="C5" t="str">
        <f ca="1">CONCATENATE(O7,T7)</f>
        <v>11xx</v>
      </c>
      <c r="D5">
        <f ca="1">M7</f>
        <v>1.1000000000000001</v>
      </c>
    </row>
    <row r="6" spans="1:25">
      <c r="A6">
        <f ca="1">A3+300</f>
        <v>313</v>
      </c>
      <c r="C6" t="str">
        <f ca="1">CONCATENATE(O8,T8)</f>
        <v>0008</v>
      </c>
      <c r="D6">
        <f ca="1">M8</f>
        <v>8.0000000000000002E-3</v>
      </c>
      <c r="N6" t="s">
        <v>4624</v>
      </c>
      <c r="O6" s="39" t="s">
        <v>4623</v>
      </c>
      <c r="Q6" t="s">
        <v>4622</v>
      </c>
      <c r="R6" s="39" t="s">
        <v>4628</v>
      </c>
      <c r="S6" s="39" t="s">
        <v>4629</v>
      </c>
      <c r="U6">
        <v>0</v>
      </c>
      <c r="V6">
        <v>1</v>
      </c>
      <c r="W6">
        <v>2</v>
      </c>
      <c r="X6">
        <v>3</v>
      </c>
      <c r="Y6">
        <v>4</v>
      </c>
    </row>
    <row r="7" spans="1:25">
      <c r="A7">
        <f ca="1">A3+400</f>
        <v>413</v>
      </c>
      <c r="C7" t="str">
        <f ca="1">CONCATENATE(O9,Q9)</f>
        <v>1108</v>
      </c>
      <c r="D7">
        <f ca="1">M9</f>
        <v>1.1080000000000001</v>
      </c>
      <c r="K7" t="s">
        <v>4625</v>
      </c>
      <c r="L7">
        <f ca="1">IF(J1=1,RANDBETWEEN(1,9),IF(J1=2,RANDBETWEEN(1,9)*10+RANDBETWEEN(1,9),IF(J1=3,RANDBETWEEN(1,9)*100+RANDBETWEEN(0,9)*10+RANDBETWEEN(1,9),RANDBETWEEN(1,9)*1000+RANDBETWEEN(0,9)*100+RANDBETWEEN(0,9)*10+RANDBETWEEN(1,9))))</f>
        <v>11</v>
      </c>
      <c r="M7">
        <f ca="1">L7/T1</f>
        <v>1.1000000000000001</v>
      </c>
      <c r="N7">
        <f ca="1">IFERROR(FIND(".",M7),0)</f>
        <v>2</v>
      </c>
      <c r="O7" s="39" t="str">
        <f ca="1">IF(N7=0,M7,LEFT(M7,N7-1))</f>
        <v>1</v>
      </c>
      <c r="Q7" t="str">
        <f ca="1">IF(N7=0,"",MID(M7,N7+1,5))</f>
        <v>1</v>
      </c>
      <c r="R7" s="39">
        <f ca="1">LEN(Q7)</f>
        <v>1</v>
      </c>
      <c r="S7" s="39">
        <f ca="1">MAX(R7,R8)-R7</f>
        <v>2</v>
      </c>
      <c r="T7" t="str">
        <f ca="1">HLOOKUP(S7,U6:Y8,2,FALSE)</f>
        <v>1xx</v>
      </c>
      <c r="U7" t="str">
        <f ca="1">Q7</f>
        <v>1</v>
      </c>
      <c r="V7" t="str">
        <f t="shared" ref="V7:Y8" ca="1" si="0">CONCATENATE(U7,"x")</f>
        <v>1x</v>
      </c>
      <c r="W7" t="str">
        <f t="shared" ca="1" si="0"/>
        <v>1xx</v>
      </c>
      <c r="X7" t="str">
        <f t="shared" ca="1" si="0"/>
        <v>1xxx</v>
      </c>
      <c r="Y7" t="str">
        <f t="shared" ca="1" si="0"/>
        <v>1xxxx</v>
      </c>
    </row>
    <row r="8" spans="1:25">
      <c r="K8" t="s">
        <v>4626</v>
      </c>
      <c r="L8">
        <f ca="1">IF(J2=1,RANDBETWEEN(1,9),IF(J2=2,RANDBETWEEN(1,9)*10+RANDBETWEEN(1,9),IF(J2=3,RANDBETWEEN(1,9)*100+RANDBETWEEN(0,9)*10+RANDBETWEEN(1,9),RANDBETWEEN(1,9)*1000+RANDBETWEEN(0,9)*100+RANDBETWEEN(0,9)*10+RANDBETWEEN(1,9))))</f>
        <v>8</v>
      </c>
      <c r="M8">
        <f ca="1">L8/T2</f>
        <v>8.0000000000000002E-3</v>
      </c>
      <c r="N8">
        <f ca="1">IFERROR(FIND(".",M8),0)</f>
        <v>2</v>
      </c>
      <c r="O8" s="39" t="str">
        <f ca="1">IF(N8=0,M8,LEFT(M8,N8-1))</f>
        <v>0</v>
      </c>
      <c r="Q8" t="str">
        <f ca="1">IF(N8=0,"",MID(M8,N8+1,5))</f>
        <v>008</v>
      </c>
      <c r="R8" s="39">
        <f ca="1">LEN(Q8)</f>
        <v>3</v>
      </c>
      <c r="S8" s="39">
        <f ca="1">MAX(R7,R8)-R8</f>
        <v>0</v>
      </c>
      <c r="T8" t="str">
        <f ca="1">HLOOKUP(S8,U6:Y8,3,FALSE)</f>
        <v>008</v>
      </c>
      <c r="U8" t="str">
        <f ca="1">Q8</f>
        <v>008</v>
      </c>
      <c r="V8" t="str">
        <f t="shared" ca="1" si="0"/>
        <v>008x</v>
      </c>
      <c r="W8" t="str">
        <f t="shared" ca="1" si="0"/>
        <v>008xx</v>
      </c>
      <c r="X8" t="str">
        <f t="shared" ca="1" si="0"/>
        <v>008xxx</v>
      </c>
      <c r="Y8" t="str">
        <f t="shared" ca="1" si="0"/>
        <v>008xxxx</v>
      </c>
    </row>
    <row r="9" spans="1:25">
      <c r="K9" t="s">
        <v>4627</v>
      </c>
      <c r="M9">
        <f ca="1">M7+M8</f>
        <v>1.1080000000000001</v>
      </c>
      <c r="N9">
        <f ca="1">IFERROR(FIND(".",M9),0)</f>
        <v>2</v>
      </c>
      <c r="O9" s="39" t="str">
        <f ca="1">IF(N9=0,M9,LEFT(M9,N9-1))</f>
        <v>1</v>
      </c>
      <c r="Q9" t="str">
        <f ca="1">IF(N9=0,"",MID(M9,N9+1,5))</f>
        <v>108</v>
      </c>
    </row>
    <row r="11" spans="1:25">
      <c r="I11" t="s">
        <v>4620</v>
      </c>
      <c r="J11" s="2">
        <f ca="1">VLOOKUP(1,L11:O14,3,FALSE)</f>
        <v>1</v>
      </c>
      <c r="K11" s="41" t="s">
        <v>4619</v>
      </c>
      <c r="L11">
        <f ca="1">RANK(M11,M11:M14)</f>
        <v>1</v>
      </c>
      <c r="M11">
        <f ca="1">IF(N11&lt;=Parameter!$I$12,RAND(),"")</f>
        <v>0.67162589216729118</v>
      </c>
      <c r="N11">
        <v>1</v>
      </c>
      <c r="O11" t="s">
        <v>4619</v>
      </c>
      <c r="S11" t="s">
        <v>4620</v>
      </c>
      <c r="T11" s="2">
        <f ca="1">VLOOKUP(1,V11:Y14,3,FALSE)</f>
        <v>1000</v>
      </c>
      <c r="U11" s="41" t="s">
        <v>4619</v>
      </c>
      <c r="V11">
        <f ca="1">RANK(W11,W11:W14)</f>
        <v>3</v>
      </c>
      <c r="W11">
        <f ca="1">RAND()</f>
        <v>0.23817425407572057</v>
      </c>
      <c r="X11">
        <v>1</v>
      </c>
      <c r="Y11" t="s">
        <v>4619</v>
      </c>
    </row>
    <row r="12" spans="1:25" ht="17.25" thickBot="1">
      <c r="I12" t="s">
        <v>4621</v>
      </c>
      <c r="J12" s="42">
        <f ca="1">VLOOKUP(2,L11:O14,3,FALSE)</f>
        <v>4</v>
      </c>
      <c r="K12" s="41" t="s">
        <v>4619</v>
      </c>
      <c r="L12">
        <f ca="1">RANK(M12,M11:M14)</f>
        <v>3</v>
      </c>
      <c r="M12">
        <f ca="1">RAND()</f>
        <v>0.48962487216233319</v>
      </c>
      <c r="N12">
        <v>2</v>
      </c>
      <c r="O12" t="s">
        <v>4619</v>
      </c>
      <c r="S12" t="s">
        <v>4621</v>
      </c>
      <c r="T12" s="42">
        <f ca="1">VLOOKUP(2,V11:Y14,3,FALSE)</f>
        <v>10</v>
      </c>
      <c r="U12" s="41" t="s">
        <v>4619</v>
      </c>
      <c r="V12">
        <f ca="1">RANK(W12,W11:W14)</f>
        <v>2</v>
      </c>
      <c r="W12">
        <f ca="1">RAND()</f>
        <v>0.41160380646794914</v>
      </c>
      <c r="X12">
        <v>10</v>
      </c>
      <c r="Y12" t="s">
        <v>4619</v>
      </c>
    </row>
    <row r="13" spans="1:25" ht="17.25" thickBot="1">
      <c r="A13">
        <f ca="1">RANK(B13,B:B)</f>
        <v>12</v>
      </c>
      <c r="B13">
        <f ca="1">RAND()</f>
        <v>0.20426669835870015</v>
      </c>
      <c r="C13" s="43">
        <f ca="1">M17</f>
        <v>4.0000000000000001E-3</v>
      </c>
      <c r="D13" s="44" t="s">
        <v>4618</v>
      </c>
      <c r="E13" s="44">
        <f ca="1">M18</f>
        <v>326.5</v>
      </c>
      <c r="F13" s="44" t="s">
        <v>4614</v>
      </c>
      <c r="G13" s="45">
        <f ca="1">M19</f>
        <v>326.50400000000002</v>
      </c>
      <c r="L13">
        <f ca="1">RANK(M13,M11:M14)</f>
        <v>4</v>
      </c>
      <c r="M13">
        <f ca="1">RAND()</f>
        <v>0.10890953716112994</v>
      </c>
      <c r="N13">
        <v>3</v>
      </c>
      <c r="O13" t="s">
        <v>4619</v>
      </c>
      <c r="S13"/>
      <c r="V13">
        <f ca="1">RANK(W13,W11:W14)</f>
        <v>4</v>
      </c>
      <c r="W13">
        <f ca="1">RAND()</f>
        <v>0.15320898087522561</v>
      </c>
      <c r="X13">
        <v>100</v>
      </c>
      <c r="Y13" t="s">
        <v>4619</v>
      </c>
    </row>
    <row r="14" spans="1:25">
      <c r="A14">
        <f ca="1">A13+100</f>
        <v>112</v>
      </c>
      <c r="C14">
        <f ca="1">MAX(R17,R18)</f>
        <v>3</v>
      </c>
      <c r="L14">
        <f ca="1">RANK(M14,M11:M14)</f>
        <v>2</v>
      </c>
      <c r="M14">
        <f ca="1">RAND()</f>
        <v>0.50954952260484954</v>
      </c>
      <c r="N14">
        <v>4</v>
      </c>
      <c r="O14" t="s">
        <v>4619</v>
      </c>
      <c r="S14"/>
      <c r="V14">
        <f ca="1">RANK(W14,W11:W14)</f>
        <v>1</v>
      </c>
      <c r="W14">
        <f ca="1">RAND()</f>
        <v>0.96881352301954582</v>
      </c>
      <c r="X14">
        <v>1000</v>
      </c>
      <c r="Y14" t="s">
        <v>4619</v>
      </c>
    </row>
    <row r="15" spans="1:25">
      <c r="A15">
        <f ca="1">A13+200</f>
        <v>212</v>
      </c>
      <c r="C15" t="str">
        <f ca="1">CONCATENATE(O17,T17)</f>
        <v>0004</v>
      </c>
      <c r="D15">
        <f ca="1">M17</f>
        <v>4.0000000000000001E-3</v>
      </c>
    </row>
    <row r="16" spans="1:25">
      <c r="A16">
        <f ca="1">A13+300</f>
        <v>312</v>
      </c>
      <c r="C16" t="str">
        <f ca="1">CONCATENATE(O18,T18)</f>
        <v>3265xx</v>
      </c>
      <c r="D16">
        <f ca="1">M18</f>
        <v>326.5</v>
      </c>
      <c r="N16" t="s">
        <v>4624</v>
      </c>
      <c r="O16" s="39" t="s">
        <v>4623</v>
      </c>
      <c r="Q16" t="s">
        <v>4622</v>
      </c>
      <c r="R16" s="39" t="s">
        <v>4628</v>
      </c>
      <c r="S16" s="39" t="s">
        <v>4629</v>
      </c>
      <c r="U16">
        <v>0</v>
      </c>
      <c r="V16">
        <v>1</v>
      </c>
      <c r="W16">
        <v>2</v>
      </c>
      <c r="X16">
        <v>3</v>
      </c>
      <c r="Y16">
        <v>4</v>
      </c>
    </row>
    <row r="17" spans="1:25">
      <c r="A17">
        <f ca="1">A13+400</f>
        <v>412</v>
      </c>
      <c r="C17" t="str">
        <f ca="1">CONCATENATE(O19,Q19)</f>
        <v>326504</v>
      </c>
      <c r="D17">
        <f ca="1">M19</f>
        <v>326.50400000000002</v>
      </c>
      <c r="K17" t="s">
        <v>4625</v>
      </c>
      <c r="L17">
        <f ca="1">IF(J11=1,RANDBETWEEN(1,9),IF(J11=2,RANDBETWEEN(1,9)*10+RANDBETWEEN(1,9),IF(J11=3,RANDBETWEEN(1,9)*100+RANDBETWEEN(0,9)*10+RANDBETWEEN(1,9),RANDBETWEEN(1,9)*1000+RANDBETWEEN(0,9)*100+RANDBETWEEN(0,9)*10+RANDBETWEEN(1,9))))</f>
        <v>4</v>
      </c>
      <c r="M17">
        <f ca="1">L17/T11</f>
        <v>4.0000000000000001E-3</v>
      </c>
      <c r="N17">
        <f ca="1">IFERROR(FIND(".",M17),0)</f>
        <v>2</v>
      </c>
      <c r="O17" s="39" t="str">
        <f ca="1">IF(N17=0,M17,LEFT(M17,N17-1))</f>
        <v>0</v>
      </c>
      <c r="Q17" t="str">
        <f ca="1">IF(N17=0,"",MID(M17,N17+1,5))</f>
        <v>004</v>
      </c>
      <c r="R17" s="39">
        <f ca="1">LEN(Q17)</f>
        <v>3</v>
      </c>
      <c r="S17" s="39">
        <f ca="1">MAX(R17,R18)-R17</f>
        <v>0</v>
      </c>
      <c r="T17" t="str">
        <f ca="1">HLOOKUP(S17,U16:Y18,2,FALSE)</f>
        <v>004</v>
      </c>
      <c r="U17" t="str">
        <f ca="1">Q17</f>
        <v>004</v>
      </c>
      <c r="V17" t="str">
        <f t="shared" ref="V17:Y18" ca="1" si="1">CONCATENATE(U17,"x")</f>
        <v>004x</v>
      </c>
      <c r="W17" t="str">
        <f t="shared" ca="1" si="1"/>
        <v>004xx</v>
      </c>
      <c r="X17" t="str">
        <f t="shared" ca="1" si="1"/>
        <v>004xxx</v>
      </c>
      <c r="Y17" t="str">
        <f t="shared" ca="1" si="1"/>
        <v>004xxxx</v>
      </c>
    </row>
    <row r="18" spans="1:25">
      <c r="K18" t="s">
        <v>4626</v>
      </c>
      <c r="L18">
        <f ca="1">IF(J12=1,RANDBETWEEN(1,9),IF(J12=2,RANDBETWEEN(1,9)*10+RANDBETWEEN(1,9),IF(J12=3,RANDBETWEEN(1,9)*100+RANDBETWEEN(0,9)*10+RANDBETWEEN(1,9),RANDBETWEEN(1,9)*1000+RANDBETWEEN(0,9)*100+RANDBETWEEN(0,9)*10+RANDBETWEEN(1,9))))</f>
        <v>3265</v>
      </c>
      <c r="M18">
        <f ca="1">L18/T12</f>
        <v>326.5</v>
      </c>
      <c r="N18">
        <f ca="1">IFERROR(FIND(".",M18),0)</f>
        <v>4</v>
      </c>
      <c r="O18" s="39" t="str">
        <f ca="1">IF(N18=0,M18,LEFT(M18,N18-1))</f>
        <v>326</v>
      </c>
      <c r="Q18" t="str">
        <f ca="1">IF(N18=0,"",MID(M18,N18+1,5))</f>
        <v>5</v>
      </c>
      <c r="R18" s="39">
        <f ca="1">LEN(Q18)</f>
        <v>1</v>
      </c>
      <c r="S18" s="39">
        <f ca="1">MAX(R17,R18)-R18</f>
        <v>2</v>
      </c>
      <c r="T18" t="str">
        <f ca="1">HLOOKUP(S18,U16:Y18,3,FALSE)</f>
        <v>5xx</v>
      </c>
      <c r="U18" t="str">
        <f ca="1">Q18</f>
        <v>5</v>
      </c>
      <c r="V18" t="str">
        <f t="shared" ca="1" si="1"/>
        <v>5x</v>
      </c>
      <c r="W18" t="str">
        <f t="shared" ca="1" si="1"/>
        <v>5xx</v>
      </c>
      <c r="X18" t="str">
        <f t="shared" ca="1" si="1"/>
        <v>5xxx</v>
      </c>
      <c r="Y18" t="str">
        <f t="shared" ca="1" si="1"/>
        <v>5xxxx</v>
      </c>
    </row>
    <row r="19" spans="1:25">
      <c r="K19" t="s">
        <v>4627</v>
      </c>
      <c r="M19">
        <f ca="1">M17+M18</f>
        <v>326.50400000000002</v>
      </c>
      <c r="N19">
        <f ca="1">IFERROR(FIND(".",M19),0)</f>
        <v>4</v>
      </c>
      <c r="O19" s="39" t="str">
        <f ca="1">IF(N19=0,M19,LEFT(M19,N19-1))</f>
        <v>326</v>
      </c>
      <c r="Q19" t="str">
        <f ca="1">IF(N19=0,"",MID(M19,N19+1,5))</f>
        <v>504</v>
      </c>
    </row>
    <row r="21" spans="1:25">
      <c r="I21" t="s">
        <v>4620</v>
      </c>
      <c r="J21" s="2">
        <f ca="1">VLOOKUP(1,L21:O24,3,FALSE)</f>
        <v>4</v>
      </c>
      <c r="K21" s="41" t="s">
        <v>4619</v>
      </c>
      <c r="L21">
        <f ca="1">RANK(M21,M21:M24)</f>
        <v>2</v>
      </c>
      <c r="M21">
        <f ca="1">IF(N21&lt;=Parameter!$I$12,RAND(),"")</f>
        <v>0.83419027656607692</v>
      </c>
      <c r="N21">
        <v>1</v>
      </c>
      <c r="O21" t="s">
        <v>4619</v>
      </c>
      <c r="S21" t="s">
        <v>4620</v>
      </c>
      <c r="T21" s="2">
        <f ca="1">VLOOKUP(1,V21:Y24,3,FALSE)</f>
        <v>100</v>
      </c>
      <c r="U21" s="41" t="s">
        <v>4619</v>
      </c>
      <c r="V21">
        <f ca="1">RANK(W21,W21:W24)</f>
        <v>2</v>
      </c>
      <c r="W21">
        <f ca="1">RAND()</f>
        <v>0.61353336142397208</v>
      </c>
      <c r="X21">
        <v>1</v>
      </c>
      <c r="Y21" t="s">
        <v>4619</v>
      </c>
    </row>
    <row r="22" spans="1:25" ht="17.25" thickBot="1">
      <c r="I22" t="s">
        <v>4621</v>
      </c>
      <c r="J22" s="42">
        <f ca="1">VLOOKUP(2,L21:O24,3,FALSE)</f>
        <v>1</v>
      </c>
      <c r="K22" s="41" t="s">
        <v>4619</v>
      </c>
      <c r="L22">
        <f ca="1">RANK(M22,M21:M24)</f>
        <v>3</v>
      </c>
      <c r="M22">
        <f ca="1">RAND()</f>
        <v>0.63679484330564395</v>
      </c>
      <c r="N22">
        <v>2</v>
      </c>
      <c r="O22" t="s">
        <v>4619</v>
      </c>
      <c r="S22" t="s">
        <v>4621</v>
      </c>
      <c r="T22" s="42">
        <f ca="1">VLOOKUP(2,V21:Y24,3,FALSE)</f>
        <v>1</v>
      </c>
      <c r="U22" s="41" t="s">
        <v>4619</v>
      </c>
      <c r="V22">
        <f ca="1">RANK(W22,W21:W24)</f>
        <v>4</v>
      </c>
      <c r="W22">
        <f ca="1">RAND()</f>
        <v>0.21368742251875072</v>
      </c>
      <c r="X22">
        <v>10</v>
      </c>
      <c r="Y22" t="s">
        <v>4619</v>
      </c>
    </row>
    <row r="23" spans="1:25" ht="17.25" thickBot="1">
      <c r="A23">
        <f ca="1">RANK(B23,B:B)</f>
        <v>3</v>
      </c>
      <c r="B23">
        <f ca="1">RAND()</f>
        <v>0.7782937364062037</v>
      </c>
      <c r="C23" s="43">
        <f ca="1">M27</f>
        <v>74.849999999999994</v>
      </c>
      <c r="D23" s="44" t="s">
        <v>4618</v>
      </c>
      <c r="E23" s="44">
        <f ca="1">M28</f>
        <v>8</v>
      </c>
      <c r="F23" s="44" t="s">
        <v>4614</v>
      </c>
      <c r="G23" s="45">
        <f ca="1">M29</f>
        <v>82.85</v>
      </c>
      <c r="L23">
        <f ca="1">RANK(M23,M21:M24)</f>
        <v>4</v>
      </c>
      <c r="M23">
        <f ca="1">RAND()</f>
        <v>0.36348252731302422</v>
      </c>
      <c r="N23">
        <v>3</v>
      </c>
      <c r="O23" t="s">
        <v>4619</v>
      </c>
      <c r="S23"/>
      <c r="V23">
        <f ca="1">RANK(W23,W21:W24)</f>
        <v>1</v>
      </c>
      <c r="W23">
        <f ca="1">RAND()</f>
        <v>0.89427662812196107</v>
      </c>
      <c r="X23">
        <v>100</v>
      </c>
      <c r="Y23" t="s">
        <v>4619</v>
      </c>
    </row>
    <row r="24" spans="1:25">
      <c r="A24">
        <f ca="1">A23+100</f>
        <v>103</v>
      </c>
      <c r="C24">
        <f ca="1">MAX(R27,R28)</f>
        <v>2</v>
      </c>
      <c r="L24">
        <f ca="1">RANK(M24,M21:M24)</f>
        <v>1</v>
      </c>
      <c r="M24">
        <f ca="1">RAND()</f>
        <v>0.88710539953065803</v>
      </c>
      <c r="N24">
        <v>4</v>
      </c>
      <c r="O24" t="s">
        <v>4619</v>
      </c>
      <c r="S24"/>
      <c r="V24">
        <f ca="1">RANK(W24,W21:W24)</f>
        <v>3</v>
      </c>
      <c r="W24">
        <f ca="1">RAND()</f>
        <v>0.60546410977683118</v>
      </c>
      <c r="X24">
        <v>1000</v>
      </c>
      <c r="Y24" t="s">
        <v>4619</v>
      </c>
    </row>
    <row r="25" spans="1:25">
      <c r="A25">
        <f ca="1">A23+200</f>
        <v>203</v>
      </c>
      <c r="C25" t="str">
        <f ca="1">CONCATENATE(O27,T27)</f>
        <v>7485</v>
      </c>
      <c r="D25">
        <f ca="1">M27</f>
        <v>74.849999999999994</v>
      </c>
    </row>
    <row r="26" spans="1:25">
      <c r="A26">
        <f ca="1">A23+300</f>
        <v>303</v>
      </c>
      <c r="C26" t="str">
        <f ca="1">CONCATENATE(O28,T28)</f>
        <v>8xx</v>
      </c>
      <c r="D26">
        <f ca="1">M28</f>
        <v>8</v>
      </c>
      <c r="N26" t="s">
        <v>4624</v>
      </c>
      <c r="O26" s="39" t="s">
        <v>4623</v>
      </c>
      <c r="Q26" t="s">
        <v>4622</v>
      </c>
      <c r="R26" s="39" t="s">
        <v>4628</v>
      </c>
      <c r="S26" s="39" t="s">
        <v>4629</v>
      </c>
      <c r="U26">
        <v>0</v>
      </c>
      <c r="V26">
        <v>1</v>
      </c>
      <c r="W26">
        <v>2</v>
      </c>
      <c r="X26">
        <v>3</v>
      </c>
      <c r="Y26">
        <v>4</v>
      </c>
    </row>
    <row r="27" spans="1:25">
      <c r="A27">
        <f ca="1">A23+400</f>
        <v>403</v>
      </c>
      <c r="C27" t="str">
        <f ca="1">CONCATENATE(O29,Q29)</f>
        <v>8285</v>
      </c>
      <c r="D27">
        <f ca="1">M29</f>
        <v>82.85</v>
      </c>
      <c r="K27" t="s">
        <v>4625</v>
      </c>
      <c r="L27">
        <f ca="1">IF(J21=1,RANDBETWEEN(1,9),IF(J21=2,RANDBETWEEN(1,9)*10+RANDBETWEEN(1,9),IF(J21=3,RANDBETWEEN(1,9)*100+RANDBETWEEN(0,9)*10+RANDBETWEEN(1,9),RANDBETWEEN(1,9)*1000+RANDBETWEEN(0,9)*100+RANDBETWEEN(0,9)*10+RANDBETWEEN(1,9))))</f>
        <v>7485</v>
      </c>
      <c r="M27">
        <f ca="1">L27/T21</f>
        <v>74.849999999999994</v>
      </c>
      <c r="N27">
        <f ca="1">IFERROR(FIND(".",M27),0)</f>
        <v>3</v>
      </c>
      <c r="O27" s="39" t="str">
        <f ca="1">IF(N27=0,M27,LEFT(M27,N27-1))</f>
        <v>74</v>
      </c>
      <c r="Q27" t="str">
        <f ca="1">IF(N27=0,"",MID(M27,N27+1,5))</f>
        <v>85</v>
      </c>
      <c r="R27" s="39">
        <f ca="1">LEN(Q27)</f>
        <v>2</v>
      </c>
      <c r="S27" s="39">
        <f ca="1">MAX(R27,R28)-R27</f>
        <v>0</v>
      </c>
      <c r="T27" t="str">
        <f ca="1">HLOOKUP(S27,U26:Y28,2,FALSE)</f>
        <v>85</v>
      </c>
      <c r="U27" t="str">
        <f ca="1">Q27</f>
        <v>85</v>
      </c>
      <c r="V27" t="str">
        <f t="shared" ref="V27:Y28" ca="1" si="2">CONCATENATE(U27,"x")</f>
        <v>85x</v>
      </c>
      <c r="W27" t="str">
        <f t="shared" ca="1" si="2"/>
        <v>85xx</v>
      </c>
      <c r="X27" t="str">
        <f t="shared" ca="1" si="2"/>
        <v>85xxx</v>
      </c>
      <c r="Y27" t="str">
        <f t="shared" ca="1" si="2"/>
        <v>85xxxx</v>
      </c>
    </row>
    <row r="28" spans="1:25">
      <c r="K28" t="s">
        <v>4626</v>
      </c>
      <c r="L28">
        <f ca="1">IF(J22=1,RANDBETWEEN(1,9),IF(J22=2,RANDBETWEEN(1,9)*10+RANDBETWEEN(1,9),IF(J22=3,RANDBETWEEN(1,9)*100+RANDBETWEEN(0,9)*10+RANDBETWEEN(1,9),RANDBETWEEN(1,9)*1000+RANDBETWEEN(0,9)*100+RANDBETWEEN(0,9)*10+RANDBETWEEN(1,9))))</f>
        <v>8</v>
      </c>
      <c r="M28">
        <f ca="1">L28/T22</f>
        <v>8</v>
      </c>
      <c r="N28">
        <f ca="1">IFERROR(FIND(".",M28),0)</f>
        <v>0</v>
      </c>
      <c r="O28" s="39">
        <f ca="1">IF(N28=0,M28,LEFT(M28,N28-1))</f>
        <v>8</v>
      </c>
      <c r="Q28" t="str">
        <f ca="1">IF(N28=0,"",MID(M28,N28+1,5))</f>
        <v/>
      </c>
      <c r="R28" s="39">
        <f ca="1">LEN(Q28)</f>
        <v>0</v>
      </c>
      <c r="S28" s="39">
        <f ca="1">MAX(R27,R28)-R28</f>
        <v>2</v>
      </c>
      <c r="T28" t="str">
        <f ca="1">HLOOKUP(S28,U26:Y28,3,FALSE)</f>
        <v>xx</v>
      </c>
      <c r="U28" t="str">
        <f ca="1">Q28</f>
        <v/>
      </c>
      <c r="V28" t="str">
        <f t="shared" ca="1" si="2"/>
        <v>x</v>
      </c>
      <c r="W28" t="str">
        <f t="shared" ca="1" si="2"/>
        <v>xx</v>
      </c>
      <c r="X28" t="str">
        <f t="shared" ca="1" si="2"/>
        <v>xxx</v>
      </c>
      <c r="Y28" t="str">
        <f t="shared" ca="1" si="2"/>
        <v>xxxx</v>
      </c>
    </row>
    <row r="29" spans="1:25">
      <c r="K29" t="s">
        <v>4627</v>
      </c>
      <c r="M29">
        <f ca="1">M27+M28</f>
        <v>82.85</v>
      </c>
      <c r="N29">
        <f ca="1">IFERROR(FIND(".",M29),0)</f>
        <v>3</v>
      </c>
      <c r="O29" s="39" t="str">
        <f ca="1">IF(N29=0,M29,LEFT(M29,N29-1))</f>
        <v>82</v>
      </c>
      <c r="Q29" t="str">
        <f ca="1">IF(N29=0,"",MID(M29,N29+1,5))</f>
        <v>85</v>
      </c>
    </row>
    <row r="31" spans="1:25">
      <c r="I31" t="s">
        <v>4620</v>
      </c>
      <c r="J31" s="2">
        <f ca="1">VLOOKUP(1,L31:O34,3,FALSE)</f>
        <v>2</v>
      </c>
      <c r="K31" s="41" t="s">
        <v>4619</v>
      </c>
      <c r="L31">
        <f ca="1">RANK(M31,M31:M34)</f>
        <v>3</v>
      </c>
      <c r="M31">
        <f ca="1">IF(N31&lt;=Parameter!$I$12,RAND(),"")</f>
        <v>0.3015694312925109</v>
      </c>
      <c r="N31">
        <v>1</v>
      </c>
      <c r="O31" t="s">
        <v>4619</v>
      </c>
      <c r="S31" t="s">
        <v>4620</v>
      </c>
      <c r="T31" s="2">
        <f ca="1">VLOOKUP(1,V31:Y34,3,FALSE)</f>
        <v>10</v>
      </c>
      <c r="U31" s="41" t="s">
        <v>4619</v>
      </c>
      <c r="V31">
        <f ca="1">RANK(W31,W31:W34)</f>
        <v>4</v>
      </c>
      <c r="W31">
        <f ca="1">RAND()</f>
        <v>0.62981771379892448</v>
      </c>
      <c r="X31">
        <v>1</v>
      </c>
      <c r="Y31" t="s">
        <v>4619</v>
      </c>
    </row>
    <row r="32" spans="1:25" ht="17.25" thickBot="1">
      <c r="I32" t="s">
        <v>4621</v>
      </c>
      <c r="J32" s="42">
        <f ca="1">VLOOKUP(2,L31:O34,3,FALSE)</f>
        <v>3</v>
      </c>
      <c r="K32" s="41" t="s">
        <v>4619</v>
      </c>
      <c r="L32">
        <f ca="1">RANK(M32,M31:M34)</f>
        <v>1</v>
      </c>
      <c r="M32">
        <f ca="1">RAND()</f>
        <v>0.90100401476682346</v>
      </c>
      <c r="N32">
        <v>2</v>
      </c>
      <c r="O32" t="s">
        <v>4619</v>
      </c>
      <c r="S32" t="s">
        <v>4621</v>
      </c>
      <c r="T32" s="42">
        <f ca="1">VLOOKUP(2,V31:Y34,3,FALSE)</f>
        <v>100</v>
      </c>
      <c r="U32" s="41" t="s">
        <v>4619</v>
      </c>
      <c r="V32">
        <f ca="1">RANK(W32,W31:W34)</f>
        <v>1</v>
      </c>
      <c r="W32">
        <f ca="1">RAND()</f>
        <v>0.97484390644666452</v>
      </c>
      <c r="X32">
        <v>10</v>
      </c>
      <c r="Y32" t="s">
        <v>4619</v>
      </c>
    </row>
    <row r="33" spans="1:25" ht="17.25" thickBot="1">
      <c r="A33">
        <f ca="1">RANK(B33,B:B)</f>
        <v>5</v>
      </c>
      <c r="B33">
        <f ca="1">RAND()</f>
        <v>0.66504793403965412</v>
      </c>
      <c r="C33" s="43">
        <f ca="1">M37</f>
        <v>8.3000000000000007</v>
      </c>
      <c r="D33" s="44" t="s">
        <v>4618</v>
      </c>
      <c r="E33" s="44">
        <f ca="1">M38</f>
        <v>6.73</v>
      </c>
      <c r="F33" s="44" t="s">
        <v>4614</v>
      </c>
      <c r="G33" s="45">
        <f ca="1">M39</f>
        <v>15.030000000000001</v>
      </c>
      <c r="L33">
        <f ca="1">RANK(M33,M31:M34)</f>
        <v>2</v>
      </c>
      <c r="M33">
        <f ca="1">RAND()</f>
        <v>0.46851018218441498</v>
      </c>
      <c r="N33">
        <v>3</v>
      </c>
      <c r="O33" t="s">
        <v>4619</v>
      </c>
      <c r="S33"/>
      <c r="V33">
        <f ca="1">RANK(W33,W31:W34)</f>
        <v>2</v>
      </c>
      <c r="W33">
        <f ca="1">RAND()</f>
        <v>0.80851863441104266</v>
      </c>
      <c r="X33">
        <v>100</v>
      </c>
      <c r="Y33" t="s">
        <v>4619</v>
      </c>
    </row>
    <row r="34" spans="1:25">
      <c r="A34">
        <f ca="1">A33+100</f>
        <v>105</v>
      </c>
      <c r="C34">
        <f ca="1">MAX(R37,R38)</f>
        <v>2</v>
      </c>
      <c r="L34">
        <f ca="1">RANK(M34,M31:M34)</f>
        <v>4</v>
      </c>
      <c r="M34">
        <f ca="1">RAND()</f>
        <v>9.8527476545432036E-2</v>
      </c>
      <c r="N34">
        <v>4</v>
      </c>
      <c r="O34" t="s">
        <v>4619</v>
      </c>
      <c r="S34"/>
      <c r="V34">
        <f ca="1">RANK(W34,W31:W34)</f>
        <v>3</v>
      </c>
      <c r="W34">
        <f ca="1">RAND()</f>
        <v>0.72661623197607461</v>
      </c>
      <c r="X34">
        <v>1000</v>
      </c>
      <c r="Y34" t="s">
        <v>4619</v>
      </c>
    </row>
    <row r="35" spans="1:25">
      <c r="A35">
        <f ca="1">A33+200</f>
        <v>205</v>
      </c>
      <c r="C35" t="str">
        <f ca="1">CONCATENATE(O37,T37)</f>
        <v>83x</v>
      </c>
      <c r="D35">
        <f ca="1">M37</f>
        <v>8.3000000000000007</v>
      </c>
    </row>
    <row r="36" spans="1:25">
      <c r="A36">
        <f ca="1">A33+300</f>
        <v>305</v>
      </c>
      <c r="C36" t="str">
        <f ca="1">CONCATENATE(O38,T38)</f>
        <v>673</v>
      </c>
      <c r="D36">
        <f ca="1">M38</f>
        <v>6.73</v>
      </c>
      <c r="N36" t="s">
        <v>4624</v>
      </c>
      <c r="O36" s="39" t="s">
        <v>4623</v>
      </c>
      <c r="Q36" t="s">
        <v>4622</v>
      </c>
      <c r="R36" s="39" t="s">
        <v>4628</v>
      </c>
      <c r="S36" s="39" t="s">
        <v>4629</v>
      </c>
      <c r="U36">
        <v>0</v>
      </c>
      <c r="V36">
        <v>1</v>
      </c>
      <c r="W36">
        <v>2</v>
      </c>
      <c r="X36">
        <v>3</v>
      </c>
      <c r="Y36">
        <v>4</v>
      </c>
    </row>
    <row r="37" spans="1:25">
      <c r="A37">
        <f ca="1">A33+400</f>
        <v>405</v>
      </c>
      <c r="C37" t="str">
        <f ca="1">CONCATENATE(O39,Q39)</f>
        <v>1503</v>
      </c>
      <c r="D37">
        <f ca="1">M39</f>
        <v>15.030000000000001</v>
      </c>
      <c r="K37" t="s">
        <v>4630</v>
      </c>
      <c r="L37">
        <f ca="1">IF(J31=1,RANDBETWEEN(1,9),IF(J31=2,RANDBETWEEN(1,9)*10+RANDBETWEEN(1,9),IF(J31=3,RANDBETWEEN(1,9)*100+RANDBETWEEN(0,9)*10+RANDBETWEEN(1,9),RANDBETWEEN(1,9)*1000+RANDBETWEEN(0,9)*100+RANDBETWEEN(0,9)*10+RANDBETWEEN(1,9))))</f>
        <v>83</v>
      </c>
      <c r="M37">
        <f ca="1">L37/T31</f>
        <v>8.3000000000000007</v>
      </c>
      <c r="N37">
        <f ca="1">IFERROR(FIND(".",M37),0)</f>
        <v>2</v>
      </c>
      <c r="O37" s="39" t="str">
        <f ca="1">IF(N37=0,M37,LEFT(M37,N37-1))</f>
        <v>8</v>
      </c>
      <c r="Q37" t="str">
        <f ca="1">IF(N37=0,"",MID(M37,N37+1,5))</f>
        <v>3</v>
      </c>
      <c r="R37" s="39">
        <f ca="1">LEN(Q37)</f>
        <v>1</v>
      </c>
      <c r="S37" s="39">
        <f ca="1">MAX(R37,R38)-R37</f>
        <v>1</v>
      </c>
      <c r="T37" t="str">
        <f ca="1">HLOOKUP(S37,U36:Y38,2,FALSE)</f>
        <v>3x</v>
      </c>
      <c r="U37" t="str">
        <f ca="1">Q37</f>
        <v>3</v>
      </c>
      <c r="V37" t="str">
        <f t="shared" ref="V37:Y38" ca="1" si="3">CONCATENATE(U37,"x")</f>
        <v>3x</v>
      </c>
      <c r="W37" t="str">
        <f t="shared" ca="1" si="3"/>
        <v>3xx</v>
      </c>
      <c r="X37" t="str">
        <f t="shared" ca="1" si="3"/>
        <v>3xxx</v>
      </c>
      <c r="Y37" t="str">
        <f t="shared" ca="1" si="3"/>
        <v>3xxxx</v>
      </c>
    </row>
    <row r="38" spans="1:25">
      <c r="K38" t="s">
        <v>4631</v>
      </c>
      <c r="L38">
        <f ca="1">IF(J32=1,RANDBETWEEN(1,9),IF(J32=2,RANDBETWEEN(1,9)*10+RANDBETWEEN(1,9),IF(J32=3,RANDBETWEEN(1,9)*100+RANDBETWEEN(0,9)*10+RANDBETWEEN(1,9),RANDBETWEEN(1,9)*1000+RANDBETWEEN(0,9)*100+RANDBETWEEN(0,9)*10+RANDBETWEEN(1,9))))</f>
        <v>673</v>
      </c>
      <c r="M38">
        <f ca="1">L38/T32</f>
        <v>6.73</v>
      </c>
      <c r="N38">
        <f ca="1">IFERROR(FIND(".",M38),0)</f>
        <v>2</v>
      </c>
      <c r="O38" s="39" t="str">
        <f ca="1">IF(N38=0,M38,LEFT(M38,N38-1))</f>
        <v>6</v>
      </c>
      <c r="Q38" t="str">
        <f ca="1">IF(N38=0,"",MID(M38,N38+1,5))</f>
        <v>73</v>
      </c>
      <c r="R38" s="39">
        <f ca="1">LEN(Q38)</f>
        <v>2</v>
      </c>
      <c r="S38" s="39">
        <f ca="1">MAX(R37,R38)-R38</f>
        <v>0</v>
      </c>
      <c r="T38" t="str">
        <f ca="1">HLOOKUP(S38,U36:Y38,3,FALSE)</f>
        <v>73</v>
      </c>
      <c r="U38" t="str">
        <f ca="1">Q38</f>
        <v>73</v>
      </c>
      <c r="V38" t="str">
        <f t="shared" ca="1" si="3"/>
        <v>73x</v>
      </c>
      <c r="W38" t="str">
        <f t="shared" ca="1" si="3"/>
        <v>73xx</v>
      </c>
      <c r="X38" t="str">
        <f t="shared" ca="1" si="3"/>
        <v>73xxx</v>
      </c>
      <c r="Y38" t="str">
        <f t="shared" ca="1" si="3"/>
        <v>73xxxx</v>
      </c>
    </row>
    <row r="39" spans="1:25">
      <c r="K39" t="s">
        <v>4627</v>
      </c>
      <c r="M39">
        <f ca="1">M37+M38</f>
        <v>15.030000000000001</v>
      </c>
      <c r="N39">
        <f ca="1">IFERROR(FIND(".",M39),0)</f>
        <v>3</v>
      </c>
      <c r="O39" s="39" t="str">
        <f ca="1">IF(N39=0,M39,LEFT(M39,N39-1))</f>
        <v>15</v>
      </c>
      <c r="Q39" t="str">
        <f ca="1">IF(N39=0,"",MID(M39,N39+1,5))</f>
        <v>03</v>
      </c>
    </row>
    <row r="41" spans="1:25">
      <c r="I41" t="s">
        <v>4620</v>
      </c>
      <c r="J41" s="2">
        <f ca="1">VLOOKUP(1,L41:O44,3,FALSE)</f>
        <v>3</v>
      </c>
      <c r="K41" s="41" t="s">
        <v>4619</v>
      </c>
      <c r="L41">
        <f ca="1">RANK(M41,M41:M44)</f>
        <v>4</v>
      </c>
      <c r="M41">
        <f ca="1">IF(N41&lt;=Parameter!$I$12,RAND(),"")</f>
        <v>0.28423173347317687</v>
      </c>
      <c r="N41">
        <v>1</v>
      </c>
      <c r="O41" t="s">
        <v>4619</v>
      </c>
      <c r="S41" t="s">
        <v>4620</v>
      </c>
      <c r="T41" s="2">
        <f ca="1">VLOOKUP(1,V41:Y44,3,FALSE)</f>
        <v>1</v>
      </c>
      <c r="U41" s="41" t="s">
        <v>4619</v>
      </c>
      <c r="V41">
        <f ca="1">RANK(W41,W41:W44)</f>
        <v>1</v>
      </c>
      <c r="W41">
        <f ca="1">RAND()</f>
        <v>0.58222547887132547</v>
      </c>
      <c r="X41">
        <v>1</v>
      </c>
      <c r="Y41" t="s">
        <v>4619</v>
      </c>
    </row>
    <row r="42" spans="1:25" ht="17.25" thickBot="1">
      <c r="I42" t="s">
        <v>4621</v>
      </c>
      <c r="J42" s="42">
        <f ca="1">VLOOKUP(2,L41:O44,3,FALSE)</f>
        <v>2</v>
      </c>
      <c r="K42" s="41" t="s">
        <v>4619</v>
      </c>
      <c r="L42">
        <f ca="1">RANK(M42,M41:M44)</f>
        <v>2</v>
      </c>
      <c r="M42">
        <f ca="1">RAND()</f>
        <v>0.57701947076615756</v>
      </c>
      <c r="N42">
        <v>2</v>
      </c>
      <c r="O42" t="s">
        <v>4619</v>
      </c>
      <c r="S42" t="s">
        <v>4621</v>
      </c>
      <c r="T42" s="42">
        <f ca="1">VLOOKUP(2,V41:Y44,3,FALSE)</f>
        <v>1000</v>
      </c>
      <c r="U42" s="41" t="s">
        <v>4619</v>
      </c>
      <c r="V42">
        <f ca="1">RANK(W42,W41:W44)</f>
        <v>4</v>
      </c>
      <c r="W42">
        <f ca="1">RAND()</f>
        <v>7.0296895935951786E-2</v>
      </c>
      <c r="X42">
        <v>10</v>
      </c>
      <c r="Y42" t="s">
        <v>4619</v>
      </c>
    </row>
    <row r="43" spans="1:25" ht="17.25" thickBot="1">
      <c r="A43">
        <f ca="1">RANK(B43,B:B)</f>
        <v>2</v>
      </c>
      <c r="B43">
        <f ca="1">RAND()</f>
        <v>0.85621047105838766</v>
      </c>
      <c r="C43" s="43">
        <f ca="1">M47</f>
        <v>555</v>
      </c>
      <c r="D43" s="44" t="s">
        <v>4618</v>
      </c>
      <c r="E43" s="44">
        <f ca="1">M48</f>
        <v>7.8E-2</v>
      </c>
      <c r="F43" s="44" t="s">
        <v>4614</v>
      </c>
      <c r="G43" s="45">
        <f ca="1">M49</f>
        <v>555.07799999999997</v>
      </c>
      <c r="L43">
        <f ca="1">RANK(M43,M41:M44)</f>
        <v>1</v>
      </c>
      <c r="M43">
        <f ca="1">RAND()</f>
        <v>0.97896311908426692</v>
      </c>
      <c r="N43">
        <v>3</v>
      </c>
      <c r="O43" t="s">
        <v>4619</v>
      </c>
      <c r="S43"/>
      <c r="V43">
        <f ca="1">RANK(W43,W41:W44)</f>
        <v>3</v>
      </c>
      <c r="W43">
        <f ca="1">RAND()</f>
        <v>0.14718142284178926</v>
      </c>
      <c r="X43">
        <v>100</v>
      </c>
      <c r="Y43" t="s">
        <v>4619</v>
      </c>
    </row>
    <row r="44" spans="1:25">
      <c r="A44">
        <f ca="1">A43+100</f>
        <v>102</v>
      </c>
      <c r="C44">
        <f ca="1">MAX(R47,R48)</f>
        <v>3</v>
      </c>
      <c r="L44">
        <f ca="1">RANK(M44,M41:M44)</f>
        <v>3</v>
      </c>
      <c r="M44">
        <f ca="1">RAND()</f>
        <v>0.55824422992711686</v>
      </c>
      <c r="N44">
        <v>4</v>
      </c>
      <c r="O44" t="s">
        <v>4619</v>
      </c>
      <c r="S44"/>
      <c r="V44">
        <f ca="1">RANK(W44,W41:W44)</f>
        <v>2</v>
      </c>
      <c r="W44">
        <f ca="1">RAND()</f>
        <v>0.27176447771583878</v>
      </c>
      <c r="X44">
        <v>1000</v>
      </c>
      <c r="Y44" t="s">
        <v>4619</v>
      </c>
    </row>
    <row r="45" spans="1:25">
      <c r="A45">
        <f ca="1">A43+200</f>
        <v>202</v>
      </c>
      <c r="C45" t="str">
        <f ca="1">CONCATENATE(O47,T47)</f>
        <v>555xxx</v>
      </c>
      <c r="D45">
        <f ca="1">M47</f>
        <v>555</v>
      </c>
    </row>
    <row r="46" spans="1:25">
      <c r="A46">
        <f ca="1">A43+300</f>
        <v>302</v>
      </c>
      <c r="C46" t="str">
        <f ca="1">CONCATENATE(O48,T48)</f>
        <v>0078</v>
      </c>
      <c r="D46">
        <f ca="1">M48</f>
        <v>7.8E-2</v>
      </c>
      <c r="N46" t="s">
        <v>4624</v>
      </c>
      <c r="O46" s="39" t="s">
        <v>4623</v>
      </c>
      <c r="Q46" t="s">
        <v>4622</v>
      </c>
      <c r="R46" s="39" t="s">
        <v>4628</v>
      </c>
      <c r="S46" s="39" t="s">
        <v>4629</v>
      </c>
      <c r="U46">
        <v>0</v>
      </c>
      <c r="V46">
        <v>1</v>
      </c>
      <c r="W46">
        <v>2</v>
      </c>
      <c r="X46">
        <v>3</v>
      </c>
      <c r="Y46">
        <v>4</v>
      </c>
    </row>
    <row r="47" spans="1:25">
      <c r="A47">
        <f ca="1">A43+400</f>
        <v>402</v>
      </c>
      <c r="C47" t="str">
        <f ca="1">CONCATENATE(O49,Q49)</f>
        <v>555078</v>
      </c>
      <c r="D47">
        <f ca="1">M49</f>
        <v>555.07799999999997</v>
      </c>
      <c r="K47" t="s">
        <v>4632</v>
      </c>
      <c r="L47">
        <f ca="1">IF(J41=1,RANDBETWEEN(1,9),IF(J41=2,RANDBETWEEN(1,9)*10+RANDBETWEEN(1,9),IF(J41=3,RANDBETWEEN(1,9)*100+RANDBETWEEN(0,9)*10+RANDBETWEEN(1,9),RANDBETWEEN(1,9)*1000+RANDBETWEEN(0,9)*100+RANDBETWEEN(0,9)*10+RANDBETWEEN(1,9))))</f>
        <v>555</v>
      </c>
      <c r="M47">
        <f ca="1">L47/T41</f>
        <v>555</v>
      </c>
      <c r="N47">
        <f ca="1">IFERROR(FIND(".",M47),0)</f>
        <v>0</v>
      </c>
      <c r="O47" s="39">
        <f ca="1">IF(N47=0,M47,LEFT(M47,N47-1))</f>
        <v>555</v>
      </c>
      <c r="Q47" t="str">
        <f ca="1">IF(N47=0,"",MID(M47,N47+1,5))</f>
        <v/>
      </c>
      <c r="R47" s="39">
        <f ca="1">LEN(Q47)</f>
        <v>0</v>
      </c>
      <c r="S47" s="39">
        <f ca="1">MAX(R47,R48)-R47</f>
        <v>3</v>
      </c>
      <c r="T47" t="str">
        <f ca="1">HLOOKUP(S47,U46:Y48,2,FALSE)</f>
        <v>xxx</v>
      </c>
      <c r="U47" t="str">
        <f ca="1">Q47</f>
        <v/>
      </c>
      <c r="V47" t="str">
        <f t="shared" ref="V47:Y48" ca="1" si="4">CONCATENATE(U47,"x")</f>
        <v>x</v>
      </c>
      <c r="W47" t="str">
        <f t="shared" ca="1" si="4"/>
        <v>xx</v>
      </c>
      <c r="X47" t="str">
        <f t="shared" ca="1" si="4"/>
        <v>xxx</v>
      </c>
      <c r="Y47" t="str">
        <f t="shared" ca="1" si="4"/>
        <v>xxxx</v>
      </c>
    </row>
    <row r="48" spans="1:25">
      <c r="K48" t="s">
        <v>4633</v>
      </c>
      <c r="L48">
        <f ca="1">IF(J42=1,RANDBETWEEN(1,9),IF(J42=2,RANDBETWEEN(1,9)*10+RANDBETWEEN(1,9),IF(J42=3,RANDBETWEEN(1,9)*100+RANDBETWEEN(0,9)*10+RANDBETWEEN(1,9),RANDBETWEEN(1,9)*1000+RANDBETWEEN(0,9)*100+RANDBETWEEN(0,9)*10+RANDBETWEEN(1,9))))</f>
        <v>78</v>
      </c>
      <c r="M48">
        <f ca="1">L48/T42</f>
        <v>7.8E-2</v>
      </c>
      <c r="N48">
        <f ca="1">IFERROR(FIND(".",M48),0)</f>
        <v>2</v>
      </c>
      <c r="O48" s="39" t="str">
        <f ca="1">IF(N48=0,M48,LEFT(M48,N48-1))</f>
        <v>0</v>
      </c>
      <c r="Q48" t="str">
        <f ca="1">IF(N48=0,"",MID(M48,N48+1,5))</f>
        <v>078</v>
      </c>
      <c r="R48" s="39">
        <f ca="1">LEN(Q48)</f>
        <v>3</v>
      </c>
      <c r="S48" s="39">
        <f ca="1">MAX(R47,R48)-R48</f>
        <v>0</v>
      </c>
      <c r="T48" t="str">
        <f ca="1">HLOOKUP(S48,U46:Y48,3,FALSE)</f>
        <v>078</v>
      </c>
      <c r="U48" t="str">
        <f ca="1">Q48</f>
        <v>078</v>
      </c>
      <c r="V48" t="str">
        <f t="shared" ca="1" si="4"/>
        <v>078x</v>
      </c>
      <c r="W48" t="str">
        <f t="shared" ca="1" si="4"/>
        <v>078xx</v>
      </c>
      <c r="X48" t="str">
        <f t="shared" ca="1" si="4"/>
        <v>078xxx</v>
      </c>
      <c r="Y48" t="str">
        <f t="shared" ca="1" si="4"/>
        <v>078xxxx</v>
      </c>
    </row>
    <row r="49" spans="1:25">
      <c r="K49" t="s">
        <v>4627</v>
      </c>
      <c r="M49">
        <f ca="1">M47+M48</f>
        <v>555.07799999999997</v>
      </c>
      <c r="N49">
        <f ca="1">IFERROR(FIND(".",M49),0)</f>
        <v>4</v>
      </c>
      <c r="O49" s="39" t="str">
        <f ca="1">IF(N49=0,M49,LEFT(M49,N49-1))</f>
        <v>555</v>
      </c>
      <c r="Q49" t="str">
        <f ca="1">IF(N49=0,"",MID(M49,N49+1,5))</f>
        <v>078</v>
      </c>
    </row>
    <row r="51" spans="1:25">
      <c r="I51" t="s">
        <v>4620</v>
      </c>
      <c r="J51" s="2">
        <f ca="1">VLOOKUP(1,L51:O54,3,FALSE)</f>
        <v>2</v>
      </c>
      <c r="K51" s="41" t="s">
        <v>4619</v>
      </c>
      <c r="L51">
        <f ca="1">RANK(M51,M51:M54)</f>
        <v>4</v>
      </c>
      <c r="M51">
        <f ca="1">IF(N51&lt;=Parameter!$I$12,RAND(),"")</f>
        <v>1.0199992074028108E-2</v>
      </c>
      <c r="N51">
        <v>1</v>
      </c>
      <c r="O51" t="s">
        <v>4619</v>
      </c>
      <c r="S51" t="s">
        <v>4620</v>
      </c>
      <c r="T51" s="2">
        <f ca="1">VLOOKUP(1,V51:Y54,3,FALSE)</f>
        <v>1000</v>
      </c>
      <c r="U51" s="41" t="s">
        <v>4619</v>
      </c>
      <c r="V51">
        <f ca="1">RANK(W51,W51:W54)</f>
        <v>2</v>
      </c>
      <c r="W51">
        <f ca="1">RAND()</f>
        <v>0.40192936917147781</v>
      </c>
      <c r="X51">
        <v>1</v>
      </c>
      <c r="Y51" t="s">
        <v>4619</v>
      </c>
    </row>
    <row r="52" spans="1:25" ht="17.25" thickBot="1">
      <c r="I52" t="s">
        <v>4621</v>
      </c>
      <c r="J52" s="42">
        <f ca="1">VLOOKUP(2,L51:O54,3,FALSE)</f>
        <v>4</v>
      </c>
      <c r="K52" s="41" t="s">
        <v>4619</v>
      </c>
      <c r="L52">
        <f ca="1">RANK(M52,M51:M54)</f>
        <v>1</v>
      </c>
      <c r="M52">
        <f ca="1">RAND()</f>
        <v>0.76409126526766147</v>
      </c>
      <c r="N52">
        <v>2</v>
      </c>
      <c r="O52" t="s">
        <v>4619</v>
      </c>
      <c r="S52" t="s">
        <v>4621</v>
      </c>
      <c r="T52" s="42">
        <f ca="1">VLOOKUP(2,V51:Y54,3,FALSE)</f>
        <v>1</v>
      </c>
      <c r="U52" s="41" t="s">
        <v>4619</v>
      </c>
      <c r="V52">
        <f ca="1">RANK(W52,W51:W54)</f>
        <v>3</v>
      </c>
      <c r="W52">
        <f ca="1">RAND()</f>
        <v>0.17190814103467011</v>
      </c>
      <c r="X52">
        <v>10</v>
      </c>
      <c r="Y52" t="s">
        <v>4619</v>
      </c>
    </row>
    <row r="53" spans="1:25" ht="17.25" thickBot="1">
      <c r="A53">
        <f ca="1">RANK(B53,B:B)</f>
        <v>4</v>
      </c>
      <c r="B53">
        <f ca="1">RAND()</f>
        <v>0.72456328233466938</v>
      </c>
      <c r="C53" s="43">
        <f ca="1">M57</f>
        <v>4.7E-2</v>
      </c>
      <c r="D53" s="44" t="s">
        <v>4618</v>
      </c>
      <c r="E53" s="44">
        <f ca="1">M58</f>
        <v>4296</v>
      </c>
      <c r="F53" s="44" t="s">
        <v>4614</v>
      </c>
      <c r="G53" s="45">
        <f ca="1">M59</f>
        <v>4296.0469999999996</v>
      </c>
      <c r="L53">
        <f ca="1">RANK(M53,M51:M54)</f>
        <v>3</v>
      </c>
      <c r="M53">
        <f ca="1">RAND()</f>
        <v>0.11818163308347729</v>
      </c>
      <c r="N53">
        <v>3</v>
      </c>
      <c r="O53" t="s">
        <v>4619</v>
      </c>
      <c r="S53"/>
      <c r="V53">
        <f ca="1">RANK(W53,W51:W54)</f>
        <v>4</v>
      </c>
      <c r="W53">
        <f ca="1">RAND()</f>
        <v>0.14730037024243348</v>
      </c>
      <c r="X53">
        <v>100</v>
      </c>
      <c r="Y53" t="s">
        <v>4619</v>
      </c>
    </row>
    <row r="54" spans="1:25">
      <c r="A54">
        <f ca="1">A53+100</f>
        <v>104</v>
      </c>
      <c r="C54">
        <f ca="1">MAX(R57,R58)</f>
        <v>3</v>
      </c>
      <c r="L54">
        <f ca="1">RANK(M54,M51:M54)</f>
        <v>2</v>
      </c>
      <c r="M54">
        <f ca="1">RAND()</f>
        <v>0.20554136532343048</v>
      </c>
      <c r="N54">
        <v>4</v>
      </c>
      <c r="O54" t="s">
        <v>4619</v>
      </c>
      <c r="S54"/>
      <c r="V54">
        <f ca="1">RANK(W54,W51:W54)</f>
        <v>1</v>
      </c>
      <c r="W54">
        <f ca="1">RAND()</f>
        <v>0.6697806405334803</v>
      </c>
      <c r="X54">
        <v>1000</v>
      </c>
      <c r="Y54" t="s">
        <v>4619</v>
      </c>
    </row>
    <row r="55" spans="1:25">
      <c r="A55">
        <f ca="1">A53+200</f>
        <v>204</v>
      </c>
      <c r="C55" t="str">
        <f ca="1">CONCATENATE(O57,T57)</f>
        <v>0047</v>
      </c>
      <c r="D55">
        <f ca="1">M57</f>
        <v>4.7E-2</v>
      </c>
    </row>
    <row r="56" spans="1:25">
      <c r="A56">
        <f ca="1">A53+300</f>
        <v>304</v>
      </c>
      <c r="C56" t="str">
        <f ca="1">CONCATENATE(O58,T58)</f>
        <v>4296xxx</v>
      </c>
      <c r="D56">
        <f ca="1">M58</f>
        <v>4296</v>
      </c>
      <c r="N56" t="s">
        <v>4624</v>
      </c>
      <c r="O56" s="39" t="s">
        <v>4623</v>
      </c>
      <c r="Q56" t="s">
        <v>4622</v>
      </c>
      <c r="R56" s="39" t="s">
        <v>4628</v>
      </c>
      <c r="S56" s="39" t="s">
        <v>4629</v>
      </c>
      <c r="U56">
        <v>0</v>
      </c>
      <c r="V56">
        <v>1</v>
      </c>
      <c r="W56">
        <v>2</v>
      </c>
      <c r="X56">
        <v>3</v>
      </c>
      <c r="Y56">
        <v>4</v>
      </c>
    </row>
    <row r="57" spans="1:25">
      <c r="A57">
        <f ca="1">A53+400</f>
        <v>404</v>
      </c>
      <c r="C57" t="str">
        <f ca="1">CONCATENATE(O59,Q59)</f>
        <v>4296047</v>
      </c>
      <c r="D57">
        <f ca="1">M59</f>
        <v>4296.0469999999996</v>
      </c>
      <c r="K57" t="s">
        <v>4634</v>
      </c>
      <c r="L57">
        <f ca="1">IF(J51=1,RANDBETWEEN(1,9),IF(J51=2,RANDBETWEEN(1,9)*10+RANDBETWEEN(1,9),IF(J51=3,RANDBETWEEN(1,9)*100+RANDBETWEEN(0,9)*10+RANDBETWEEN(1,9),RANDBETWEEN(1,9)*1000+RANDBETWEEN(0,9)*100+RANDBETWEEN(0,9)*10+RANDBETWEEN(1,9))))</f>
        <v>47</v>
      </c>
      <c r="M57">
        <f ca="1">L57/T51</f>
        <v>4.7E-2</v>
      </c>
      <c r="N57">
        <f ca="1">IFERROR(FIND(".",M57),0)</f>
        <v>2</v>
      </c>
      <c r="O57" s="39" t="str">
        <f ca="1">IF(N57=0,M57,LEFT(M57,N57-1))</f>
        <v>0</v>
      </c>
      <c r="Q57" t="str">
        <f ca="1">IF(N57=0,"",MID(M57,N57+1,5))</f>
        <v>047</v>
      </c>
      <c r="R57" s="39">
        <f ca="1">LEN(Q57)</f>
        <v>3</v>
      </c>
      <c r="S57" s="39">
        <f ca="1">MAX(R57,R58)-R57</f>
        <v>0</v>
      </c>
      <c r="T57" t="str">
        <f ca="1">HLOOKUP(S57,U56:Y58,2,FALSE)</f>
        <v>047</v>
      </c>
      <c r="U57" t="str">
        <f ca="1">Q57</f>
        <v>047</v>
      </c>
      <c r="V57" t="str">
        <f t="shared" ref="V57:Y58" ca="1" si="5">CONCATENATE(U57,"x")</f>
        <v>047x</v>
      </c>
      <c r="W57" t="str">
        <f t="shared" ca="1" si="5"/>
        <v>047xx</v>
      </c>
      <c r="X57" t="str">
        <f t="shared" ca="1" si="5"/>
        <v>047xxx</v>
      </c>
      <c r="Y57" t="str">
        <f t="shared" ca="1" si="5"/>
        <v>047xxxx</v>
      </c>
    </row>
    <row r="58" spans="1:25">
      <c r="K58" t="s">
        <v>4635</v>
      </c>
      <c r="L58">
        <f ca="1">IF(J52=1,RANDBETWEEN(1,9),IF(J52=2,RANDBETWEEN(1,9)*10+RANDBETWEEN(1,9),IF(J52=3,RANDBETWEEN(1,9)*100+RANDBETWEEN(0,9)*10+RANDBETWEEN(1,9),RANDBETWEEN(1,9)*1000+RANDBETWEEN(0,9)*100+RANDBETWEEN(0,9)*10+RANDBETWEEN(1,9))))</f>
        <v>4296</v>
      </c>
      <c r="M58">
        <f ca="1">L58/T52</f>
        <v>4296</v>
      </c>
      <c r="N58">
        <f ca="1">IFERROR(FIND(".",M58),0)</f>
        <v>0</v>
      </c>
      <c r="O58" s="39">
        <f ca="1">IF(N58=0,M58,LEFT(M58,N58-1))</f>
        <v>4296</v>
      </c>
      <c r="Q58" t="str">
        <f ca="1">IF(N58=0,"",MID(M58,N58+1,5))</f>
        <v/>
      </c>
      <c r="R58" s="39">
        <f ca="1">LEN(Q58)</f>
        <v>0</v>
      </c>
      <c r="S58" s="39">
        <f ca="1">MAX(R57,R58)-R58</f>
        <v>3</v>
      </c>
      <c r="T58" t="str">
        <f ca="1">HLOOKUP(S58,U56:Y58,3,FALSE)</f>
        <v>xxx</v>
      </c>
      <c r="U58" t="str">
        <f ca="1">Q58</f>
        <v/>
      </c>
      <c r="V58" t="str">
        <f t="shared" ca="1" si="5"/>
        <v>x</v>
      </c>
      <c r="W58" t="str">
        <f t="shared" ca="1" si="5"/>
        <v>xx</v>
      </c>
      <c r="X58" t="str">
        <f t="shared" ca="1" si="5"/>
        <v>xxx</v>
      </c>
      <c r="Y58" t="str">
        <f t="shared" ca="1" si="5"/>
        <v>xxxx</v>
      </c>
    </row>
    <row r="59" spans="1:25">
      <c r="K59" t="s">
        <v>4627</v>
      </c>
      <c r="M59">
        <f ca="1">M57+M58</f>
        <v>4296.0469999999996</v>
      </c>
      <c r="N59">
        <f ca="1">IFERROR(FIND(".",M59),0)</f>
        <v>5</v>
      </c>
      <c r="O59" s="39" t="str">
        <f ca="1">IF(N59=0,M59,LEFT(M59,N59-1))</f>
        <v>4296</v>
      </c>
      <c r="Q59" t="str">
        <f ca="1">IF(N59=0,"",MID(M59,N59+1,5))</f>
        <v>047</v>
      </c>
    </row>
    <row r="61" spans="1:25">
      <c r="I61" t="s">
        <v>4620</v>
      </c>
      <c r="J61" s="2">
        <f ca="1">VLOOKUP(1,L61:O64,3,FALSE)</f>
        <v>2</v>
      </c>
      <c r="K61" s="41" t="s">
        <v>4619</v>
      </c>
      <c r="L61">
        <f ca="1">RANK(M61,M61:M64)</f>
        <v>2</v>
      </c>
      <c r="M61">
        <f ca="1">IF(N61&lt;=Parameter!$I$12,RAND(),"")</f>
        <v>0.40662589194849086</v>
      </c>
      <c r="N61">
        <v>1</v>
      </c>
      <c r="O61" t="s">
        <v>4619</v>
      </c>
      <c r="S61" t="s">
        <v>4620</v>
      </c>
      <c r="T61" s="2">
        <f ca="1">VLOOKUP(1,V61:Y64,3,FALSE)</f>
        <v>1000</v>
      </c>
      <c r="U61" s="41" t="s">
        <v>4619</v>
      </c>
      <c r="V61">
        <f ca="1">RANK(W61,W61:W64)</f>
        <v>2</v>
      </c>
      <c r="W61">
        <f ca="1">RAND()</f>
        <v>0.91745467973642847</v>
      </c>
      <c r="X61">
        <v>1</v>
      </c>
      <c r="Y61" t="s">
        <v>4619</v>
      </c>
    </row>
    <row r="62" spans="1:25" ht="17.25" thickBot="1">
      <c r="I62" t="s">
        <v>4621</v>
      </c>
      <c r="J62" s="42">
        <f ca="1">VLOOKUP(2,L61:O64,3,FALSE)</f>
        <v>1</v>
      </c>
      <c r="K62" s="41" t="s">
        <v>4619</v>
      </c>
      <c r="L62">
        <f ca="1">RANK(M62,M61:M64)</f>
        <v>1</v>
      </c>
      <c r="M62">
        <f ca="1">RAND()</f>
        <v>0.62679026286136497</v>
      </c>
      <c r="N62">
        <v>2</v>
      </c>
      <c r="O62" t="s">
        <v>4619</v>
      </c>
      <c r="S62" t="s">
        <v>4621</v>
      </c>
      <c r="T62" s="42">
        <f ca="1">VLOOKUP(2,V61:Y64,3,FALSE)</f>
        <v>1</v>
      </c>
      <c r="U62" s="41" t="s">
        <v>4619</v>
      </c>
      <c r="V62">
        <f ca="1">RANK(W62,W61:W64)</f>
        <v>4</v>
      </c>
      <c r="W62">
        <f ca="1">RAND()</f>
        <v>0.10946811835797854</v>
      </c>
      <c r="X62">
        <v>10</v>
      </c>
      <c r="Y62" t="s">
        <v>4619</v>
      </c>
    </row>
    <row r="63" spans="1:25" ht="17.25" thickBot="1">
      <c r="A63">
        <f ca="1">RANK(B63,B:B)</f>
        <v>7</v>
      </c>
      <c r="B63">
        <f ca="1">RAND()</f>
        <v>0.60160274389614365</v>
      </c>
      <c r="C63" s="43">
        <f ca="1">M67</f>
        <v>1.0999999999999999E-2</v>
      </c>
      <c r="D63" s="44" t="s">
        <v>4618</v>
      </c>
      <c r="E63" s="44">
        <f ca="1">M68</f>
        <v>9</v>
      </c>
      <c r="F63" s="44" t="s">
        <v>4614</v>
      </c>
      <c r="G63" s="45">
        <f ca="1">M69</f>
        <v>9.0109999999999992</v>
      </c>
      <c r="L63">
        <f ca="1">RANK(M63,M61:M64)</f>
        <v>3</v>
      </c>
      <c r="M63">
        <f ca="1">RAND()</f>
        <v>0.19760924064569718</v>
      </c>
      <c r="N63">
        <v>3</v>
      </c>
      <c r="O63" t="s">
        <v>4619</v>
      </c>
      <c r="S63"/>
      <c r="V63">
        <f ca="1">RANK(W63,W61:W64)</f>
        <v>3</v>
      </c>
      <c r="W63">
        <f ca="1">RAND()</f>
        <v>0.16212724956733615</v>
      </c>
      <c r="X63">
        <v>100</v>
      </c>
      <c r="Y63" t="s">
        <v>4619</v>
      </c>
    </row>
    <row r="64" spans="1:25">
      <c r="A64">
        <f ca="1">A63+100</f>
        <v>107</v>
      </c>
      <c r="C64">
        <f ca="1">MAX(R67,R68)</f>
        <v>3</v>
      </c>
      <c r="L64">
        <f ca="1">RANK(M64,M61:M64)</f>
        <v>4</v>
      </c>
      <c r="M64">
        <f ca="1">RAND()</f>
        <v>0.1145059095799309</v>
      </c>
      <c r="N64">
        <v>4</v>
      </c>
      <c r="O64" t="s">
        <v>4619</v>
      </c>
      <c r="S64"/>
      <c r="V64">
        <f ca="1">RANK(W64,W61:W64)</f>
        <v>1</v>
      </c>
      <c r="W64">
        <f ca="1">RAND()</f>
        <v>0.98475431406653458</v>
      </c>
      <c r="X64">
        <v>1000</v>
      </c>
      <c r="Y64" t="s">
        <v>4619</v>
      </c>
    </row>
    <row r="65" spans="1:25">
      <c r="A65">
        <f ca="1">A63+200</f>
        <v>207</v>
      </c>
      <c r="C65" t="str">
        <f ca="1">CONCATENATE(O67,T67)</f>
        <v>0011</v>
      </c>
      <c r="D65">
        <f ca="1">M67</f>
        <v>1.0999999999999999E-2</v>
      </c>
    </row>
    <row r="66" spans="1:25">
      <c r="A66">
        <f ca="1">A63+300</f>
        <v>307</v>
      </c>
      <c r="C66" t="str">
        <f ca="1">CONCATENATE(O68,T68)</f>
        <v>9xxx</v>
      </c>
      <c r="D66">
        <f ca="1">M68</f>
        <v>9</v>
      </c>
      <c r="N66" t="s">
        <v>4624</v>
      </c>
      <c r="O66" s="39" t="s">
        <v>4623</v>
      </c>
      <c r="Q66" t="s">
        <v>4622</v>
      </c>
      <c r="R66" s="39" t="s">
        <v>4628</v>
      </c>
      <c r="S66" s="39" t="s">
        <v>4629</v>
      </c>
      <c r="U66">
        <v>0</v>
      </c>
      <c r="V66">
        <v>1</v>
      </c>
      <c r="W66">
        <v>2</v>
      </c>
      <c r="X66">
        <v>3</v>
      </c>
      <c r="Y66">
        <v>4</v>
      </c>
    </row>
    <row r="67" spans="1:25">
      <c r="A67">
        <f ca="1">A63+400</f>
        <v>407</v>
      </c>
      <c r="C67" t="str">
        <f ca="1">CONCATENATE(O69,Q69)</f>
        <v>9011</v>
      </c>
      <c r="D67">
        <f ca="1">M69</f>
        <v>9.0109999999999992</v>
      </c>
      <c r="K67" t="s">
        <v>4636</v>
      </c>
      <c r="L67">
        <f ca="1">IF(J61=1,RANDBETWEEN(1,9),IF(J61=2,RANDBETWEEN(1,9)*10+RANDBETWEEN(1,9),IF(J61=3,RANDBETWEEN(1,9)*100+RANDBETWEEN(0,9)*10+RANDBETWEEN(1,9),RANDBETWEEN(1,9)*1000+RANDBETWEEN(0,9)*100+RANDBETWEEN(0,9)*10+RANDBETWEEN(1,9))))</f>
        <v>11</v>
      </c>
      <c r="M67">
        <f ca="1">L67/T61</f>
        <v>1.0999999999999999E-2</v>
      </c>
      <c r="N67">
        <f ca="1">IFERROR(FIND(".",M67),0)</f>
        <v>2</v>
      </c>
      <c r="O67" s="39" t="str">
        <f ca="1">IF(N67=0,M67,LEFT(M67,N67-1))</f>
        <v>0</v>
      </c>
      <c r="Q67" t="str">
        <f ca="1">IF(N67=0,"",MID(M67,N67+1,5))</f>
        <v>011</v>
      </c>
      <c r="R67" s="39">
        <f ca="1">LEN(Q67)</f>
        <v>3</v>
      </c>
      <c r="S67" s="39">
        <f ca="1">MAX(R67,R68)-R67</f>
        <v>0</v>
      </c>
      <c r="T67" t="str">
        <f ca="1">HLOOKUP(S67,U66:Y68,2,FALSE)</f>
        <v>011</v>
      </c>
      <c r="U67" t="str">
        <f ca="1">Q67</f>
        <v>011</v>
      </c>
      <c r="V67" t="str">
        <f t="shared" ref="V67:Y68" ca="1" si="6">CONCATENATE(U67,"x")</f>
        <v>011x</v>
      </c>
      <c r="W67" t="str">
        <f t="shared" ca="1" si="6"/>
        <v>011xx</v>
      </c>
      <c r="X67" t="str">
        <f t="shared" ca="1" si="6"/>
        <v>011xxx</v>
      </c>
      <c r="Y67" t="str">
        <f t="shared" ca="1" si="6"/>
        <v>011xxxx</v>
      </c>
    </row>
    <row r="68" spans="1:25">
      <c r="K68" t="s">
        <v>4637</v>
      </c>
      <c r="L68">
        <f ca="1">IF(J62=1,RANDBETWEEN(1,9),IF(J62=2,RANDBETWEEN(1,9)*10+RANDBETWEEN(1,9),IF(J62=3,RANDBETWEEN(1,9)*100+RANDBETWEEN(0,9)*10+RANDBETWEEN(1,9),RANDBETWEEN(1,9)*1000+RANDBETWEEN(0,9)*100+RANDBETWEEN(0,9)*10+RANDBETWEEN(1,9))))</f>
        <v>9</v>
      </c>
      <c r="M68">
        <f ca="1">L68/T62</f>
        <v>9</v>
      </c>
      <c r="N68">
        <f ca="1">IFERROR(FIND(".",M68),0)</f>
        <v>0</v>
      </c>
      <c r="O68" s="39">
        <f ca="1">IF(N68=0,M68,LEFT(M68,N68-1))</f>
        <v>9</v>
      </c>
      <c r="Q68" t="str">
        <f ca="1">IF(N68=0,"",MID(M68,N68+1,5))</f>
        <v/>
      </c>
      <c r="R68" s="39">
        <f ca="1">LEN(Q68)</f>
        <v>0</v>
      </c>
      <c r="S68" s="39">
        <f ca="1">MAX(R67,R68)-R68</f>
        <v>3</v>
      </c>
      <c r="T68" t="str">
        <f ca="1">HLOOKUP(S68,U66:Y68,3,FALSE)</f>
        <v>xxx</v>
      </c>
      <c r="U68" t="str">
        <f ca="1">Q68</f>
        <v/>
      </c>
      <c r="V68" t="str">
        <f t="shared" ca="1" si="6"/>
        <v>x</v>
      </c>
      <c r="W68" t="str">
        <f t="shared" ca="1" si="6"/>
        <v>xx</v>
      </c>
      <c r="X68" t="str">
        <f t="shared" ca="1" si="6"/>
        <v>xxx</v>
      </c>
      <c r="Y68" t="str">
        <f t="shared" ca="1" si="6"/>
        <v>xxxx</v>
      </c>
    </row>
    <row r="69" spans="1:25">
      <c r="K69" t="s">
        <v>4627</v>
      </c>
      <c r="M69">
        <f ca="1">M67+M68</f>
        <v>9.0109999999999992</v>
      </c>
      <c r="N69">
        <f ca="1">IFERROR(FIND(".",M69),0)</f>
        <v>2</v>
      </c>
      <c r="O69" s="39" t="str">
        <f ca="1">IF(N69=0,M69,LEFT(M69,N69-1))</f>
        <v>9</v>
      </c>
      <c r="Q69" t="str">
        <f ca="1">IF(N69=0,"",MID(M69,N69+1,5))</f>
        <v>011</v>
      </c>
    </row>
    <row r="71" spans="1:25">
      <c r="I71" t="s">
        <v>4620</v>
      </c>
      <c r="J71" s="2">
        <f ca="1">VLOOKUP(1,L71:O74,3,FALSE)</f>
        <v>4</v>
      </c>
      <c r="K71" s="41" t="s">
        <v>4619</v>
      </c>
      <c r="L71">
        <f ca="1">RANK(M71,M71:M74)</f>
        <v>3</v>
      </c>
      <c r="M71">
        <f ca="1">IF(N71&lt;=Parameter!$I$12,RAND(),"")</f>
        <v>0.39069526886772632</v>
      </c>
      <c r="N71">
        <v>1</v>
      </c>
      <c r="O71" t="s">
        <v>4619</v>
      </c>
      <c r="S71" t="s">
        <v>4620</v>
      </c>
      <c r="T71" s="2">
        <f ca="1">VLOOKUP(1,V71:Y74,3,FALSE)</f>
        <v>1000</v>
      </c>
      <c r="U71" s="41" t="s">
        <v>4619</v>
      </c>
      <c r="V71">
        <f ca="1">RANK(W71,W71:W74)</f>
        <v>4</v>
      </c>
      <c r="W71">
        <f ca="1">RAND()</f>
        <v>0.53876408592792069</v>
      </c>
      <c r="X71">
        <v>1</v>
      </c>
      <c r="Y71" t="s">
        <v>4619</v>
      </c>
    </row>
    <row r="72" spans="1:25" ht="17.25" thickBot="1">
      <c r="I72" t="s">
        <v>4621</v>
      </c>
      <c r="J72" s="42">
        <f ca="1">VLOOKUP(2,L71:O74,3,FALSE)</f>
        <v>3</v>
      </c>
      <c r="K72" s="41" t="s">
        <v>4619</v>
      </c>
      <c r="L72">
        <f ca="1">RANK(M72,M71:M74)</f>
        <v>4</v>
      </c>
      <c r="M72">
        <f ca="1">RAND()</f>
        <v>0.24430966811325272</v>
      </c>
      <c r="N72">
        <v>2</v>
      </c>
      <c r="O72" t="s">
        <v>4619</v>
      </c>
      <c r="S72" t="s">
        <v>4621</v>
      </c>
      <c r="T72" s="42">
        <f ca="1">VLOOKUP(2,V71:Y74,3,FALSE)</f>
        <v>100</v>
      </c>
      <c r="U72" s="41" t="s">
        <v>4619</v>
      </c>
      <c r="V72">
        <f ca="1">RANK(W72,W71:W74)</f>
        <v>3</v>
      </c>
      <c r="W72">
        <f ca="1">RAND()</f>
        <v>0.61404900012488473</v>
      </c>
      <c r="X72">
        <v>10</v>
      </c>
      <c r="Y72" t="s">
        <v>4619</v>
      </c>
    </row>
    <row r="73" spans="1:25" ht="17.25" thickBot="1">
      <c r="A73">
        <f ca="1">RANK(B73,B:B)</f>
        <v>6</v>
      </c>
      <c r="B73">
        <f ca="1">RAND()</f>
        <v>0.63854620042507282</v>
      </c>
      <c r="C73" s="43">
        <f ca="1">M77</f>
        <v>3.238</v>
      </c>
      <c r="D73" s="44" t="s">
        <v>4618</v>
      </c>
      <c r="E73" s="44">
        <f ca="1">M78</f>
        <v>2.19</v>
      </c>
      <c r="F73" s="44" t="s">
        <v>4614</v>
      </c>
      <c r="G73" s="45">
        <f ca="1">M79</f>
        <v>5.4279999999999999</v>
      </c>
      <c r="L73">
        <f ca="1">RANK(M73,M71:M74)</f>
        <v>2</v>
      </c>
      <c r="M73">
        <f ca="1">RAND()</f>
        <v>0.49540089834577761</v>
      </c>
      <c r="N73">
        <v>3</v>
      </c>
      <c r="O73" t="s">
        <v>4619</v>
      </c>
      <c r="S73"/>
      <c r="V73">
        <f ca="1">RANK(W73,W71:W74)</f>
        <v>2</v>
      </c>
      <c r="W73">
        <f ca="1">RAND()</f>
        <v>0.68599948055357685</v>
      </c>
      <c r="X73">
        <v>100</v>
      </c>
      <c r="Y73" t="s">
        <v>4619</v>
      </c>
    </row>
    <row r="74" spans="1:25">
      <c r="A74">
        <f ca="1">A73+100</f>
        <v>106</v>
      </c>
      <c r="C74">
        <f ca="1">MAX(R77,R78)</f>
        <v>3</v>
      </c>
      <c r="L74">
        <f ca="1">RANK(M74,M71:M74)</f>
        <v>1</v>
      </c>
      <c r="M74">
        <f ca="1">RAND()</f>
        <v>0.71548580627620761</v>
      </c>
      <c r="N74">
        <v>4</v>
      </c>
      <c r="O74" t="s">
        <v>4619</v>
      </c>
      <c r="S74"/>
      <c r="V74">
        <f ca="1">RANK(W74,W71:W74)</f>
        <v>1</v>
      </c>
      <c r="W74">
        <f ca="1">RAND()</f>
        <v>0.68824135152633392</v>
      </c>
      <c r="X74">
        <v>1000</v>
      </c>
      <c r="Y74" t="s">
        <v>4619</v>
      </c>
    </row>
    <row r="75" spans="1:25">
      <c r="A75">
        <f ca="1">A73+200</f>
        <v>206</v>
      </c>
      <c r="C75" t="str">
        <f ca="1">CONCATENATE(O77,T77)</f>
        <v>3238</v>
      </c>
      <c r="D75">
        <f ca="1">M77</f>
        <v>3.238</v>
      </c>
    </row>
    <row r="76" spans="1:25">
      <c r="A76">
        <f ca="1">A73+300</f>
        <v>306</v>
      </c>
      <c r="C76" t="str">
        <f ca="1">CONCATENATE(O78,T78)</f>
        <v>219x</v>
      </c>
      <c r="D76">
        <f ca="1">M78</f>
        <v>2.19</v>
      </c>
      <c r="N76" t="s">
        <v>4624</v>
      </c>
      <c r="O76" s="39" t="s">
        <v>4623</v>
      </c>
      <c r="Q76" t="s">
        <v>4622</v>
      </c>
      <c r="R76" s="39" t="s">
        <v>4628</v>
      </c>
      <c r="S76" s="39" t="s">
        <v>4629</v>
      </c>
      <c r="U76">
        <v>0</v>
      </c>
      <c r="V76">
        <v>1</v>
      </c>
      <c r="W76">
        <v>2</v>
      </c>
      <c r="X76">
        <v>3</v>
      </c>
      <c r="Y76">
        <v>4</v>
      </c>
    </row>
    <row r="77" spans="1:25">
      <c r="A77">
        <f ca="1">A73+400</f>
        <v>406</v>
      </c>
      <c r="C77" t="str">
        <f ca="1">CONCATENATE(O79,Q79)</f>
        <v>5428</v>
      </c>
      <c r="D77">
        <f ca="1">M79</f>
        <v>5.4279999999999999</v>
      </c>
      <c r="K77" t="s">
        <v>4638</v>
      </c>
      <c r="L77">
        <f ca="1">IF(J71=1,RANDBETWEEN(1,9),IF(J71=2,RANDBETWEEN(1,9)*10+RANDBETWEEN(1,9),IF(J71=3,RANDBETWEEN(1,9)*100+RANDBETWEEN(0,9)*10+RANDBETWEEN(1,9),RANDBETWEEN(1,9)*1000+RANDBETWEEN(0,9)*100+RANDBETWEEN(0,9)*10+RANDBETWEEN(1,9))))</f>
        <v>3238</v>
      </c>
      <c r="M77">
        <f ca="1">L77/T71</f>
        <v>3.238</v>
      </c>
      <c r="N77">
        <f ca="1">IFERROR(FIND(".",M77),0)</f>
        <v>2</v>
      </c>
      <c r="O77" s="39" t="str">
        <f ca="1">IF(N77=0,M77,LEFT(M77,N77-1))</f>
        <v>3</v>
      </c>
      <c r="Q77" t="str">
        <f ca="1">IF(N77=0,"",MID(M77,N77+1,5))</f>
        <v>238</v>
      </c>
      <c r="R77" s="39">
        <f ca="1">LEN(Q77)</f>
        <v>3</v>
      </c>
      <c r="S77" s="39">
        <f ca="1">MAX(R77,R78)-R77</f>
        <v>0</v>
      </c>
      <c r="T77" t="str">
        <f ca="1">HLOOKUP(S77,U76:Y78,2,FALSE)</f>
        <v>238</v>
      </c>
      <c r="U77" t="str">
        <f ca="1">Q77</f>
        <v>238</v>
      </c>
      <c r="V77" t="str">
        <f t="shared" ref="V77:Y78" ca="1" si="7">CONCATENATE(U77,"x")</f>
        <v>238x</v>
      </c>
      <c r="W77" t="str">
        <f t="shared" ca="1" si="7"/>
        <v>238xx</v>
      </c>
      <c r="X77" t="str">
        <f t="shared" ca="1" si="7"/>
        <v>238xxx</v>
      </c>
      <c r="Y77" t="str">
        <f t="shared" ca="1" si="7"/>
        <v>238xxxx</v>
      </c>
    </row>
    <row r="78" spans="1:25">
      <c r="K78" t="s">
        <v>4639</v>
      </c>
      <c r="L78">
        <f ca="1">IF(J72=1,RANDBETWEEN(1,9),IF(J72=2,RANDBETWEEN(1,9)*10+RANDBETWEEN(1,9),IF(J72=3,RANDBETWEEN(1,9)*100+RANDBETWEEN(0,9)*10+RANDBETWEEN(1,9),RANDBETWEEN(1,9)*1000+RANDBETWEEN(0,9)*100+RANDBETWEEN(0,9)*10+RANDBETWEEN(1,9))))</f>
        <v>219</v>
      </c>
      <c r="M78">
        <f ca="1">L78/T72</f>
        <v>2.19</v>
      </c>
      <c r="N78">
        <f ca="1">IFERROR(FIND(".",M78),0)</f>
        <v>2</v>
      </c>
      <c r="O78" s="39" t="str">
        <f ca="1">IF(N78=0,M78,LEFT(M78,N78-1))</f>
        <v>2</v>
      </c>
      <c r="Q78" t="str">
        <f ca="1">IF(N78=0,"",MID(M78,N78+1,5))</f>
        <v>19</v>
      </c>
      <c r="R78" s="39">
        <f ca="1">LEN(Q78)</f>
        <v>2</v>
      </c>
      <c r="S78" s="39">
        <f ca="1">MAX(R77,R78)-R78</f>
        <v>1</v>
      </c>
      <c r="T78" t="str">
        <f ca="1">HLOOKUP(S78,U76:Y78,3,FALSE)</f>
        <v>19x</v>
      </c>
      <c r="U78" t="str">
        <f ca="1">Q78</f>
        <v>19</v>
      </c>
      <c r="V78" t="str">
        <f t="shared" ca="1" si="7"/>
        <v>19x</v>
      </c>
      <c r="W78" t="str">
        <f t="shared" ca="1" si="7"/>
        <v>19xx</v>
      </c>
      <c r="X78" t="str">
        <f t="shared" ca="1" si="7"/>
        <v>19xxx</v>
      </c>
      <c r="Y78" t="str">
        <f t="shared" ca="1" si="7"/>
        <v>19xxxx</v>
      </c>
    </row>
    <row r="79" spans="1:25">
      <c r="K79" t="s">
        <v>4627</v>
      </c>
      <c r="M79">
        <f ca="1">M77+M78</f>
        <v>5.4279999999999999</v>
      </c>
      <c r="N79">
        <f ca="1">IFERROR(FIND(".",M79),0)</f>
        <v>2</v>
      </c>
      <c r="O79" s="39" t="str">
        <f ca="1">IF(N79=0,M79,LEFT(M79,N79-1))</f>
        <v>5</v>
      </c>
      <c r="Q79" t="str">
        <f ca="1">IF(N79=0,"",MID(M79,N79+1,5))</f>
        <v>428</v>
      </c>
    </row>
    <row r="81" spans="1:25">
      <c r="I81" t="s">
        <v>4620</v>
      </c>
      <c r="J81" s="2">
        <f ca="1">VLOOKUP(1,L81:O84,3,FALSE)</f>
        <v>1</v>
      </c>
      <c r="K81" s="41" t="s">
        <v>4619</v>
      </c>
      <c r="L81">
        <f ca="1">RANK(M81,M81:M84)</f>
        <v>1</v>
      </c>
      <c r="M81">
        <f ca="1">IF(N81&lt;=Parameter!$I$12,RAND(),"")</f>
        <v>0.90202136649069886</v>
      </c>
      <c r="N81">
        <v>1</v>
      </c>
      <c r="O81" t="s">
        <v>4619</v>
      </c>
      <c r="S81" t="s">
        <v>4620</v>
      </c>
      <c r="T81" s="2">
        <f ca="1">VLOOKUP(1,V81:Y84,3,FALSE)</f>
        <v>1000</v>
      </c>
      <c r="U81" s="41" t="s">
        <v>4619</v>
      </c>
      <c r="V81">
        <f ca="1">RANK(W81,W81:W84)</f>
        <v>2</v>
      </c>
      <c r="W81">
        <f ca="1">RAND()</f>
        <v>0.29867437272674591</v>
      </c>
      <c r="X81">
        <v>1</v>
      </c>
      <c r="Y81" t="s">
        <v>4619</v>
      </c>
    </row>
    <row r="82" spans="1:25" ht="17.25" thickBot="1">
      <c r="I82" t="s">
        <v>4621</v>
      </c>
      <c r="J82" s="42">
        <f ca="1">VLOOKUP(2,L81:O84,3,FALSE)</f>
        <v>3</v>
      </c>
      <c r="K82" s="41" t="s">
        <v>4619</v>
      </c>
      <c r="L82">
        <f ca="1">RANK(M82,M81:M84)</f>
        <v>4</v>
      </c>
      <c r="M82">
        <f ca="1">RAND()</f>
        <v>7.6422601972353288E-2</v>
      </c>
      <c r="N82">
        <v>2</v>
      </c>
      <c r="O82" t="s">
        <v>4619</v>
      </c>
      <c r="S82" t="s">
        <v>4621</v>
      </c>
      <c r="T82" s="42">
        <f ca="1">VLOOKUP(2,V81:Y84,3,FALSE)</f>
        <v>1</v>
      </c>
      <c r="U82" s="41" t="s">
        <v>4619</v>
      </c>
      <c r="V82">
        <f ca="1">RANK(W82,W81:W84)</f>
        <v>4</v>
      </c>
      <c r="W82">
        <f ca="1">RAND()</f>
        <v>2.1231618265306063E-3</v>
      </c>
      <c r="X82">
        <v>10</v>
      </c>
      <c r="Y82" t="s">
        <v>4619</v>
      </c>
    </row>
    <row r="83" spans="1:25" ht="17.25" thickBot="1">
      <c r="A83">
        <f ca="1">RANK(B83,B:B)</f>
        <v>11</v>
      </c>
      <c r="B83">
        <f ca="1">RAND()</f>
        <v>0.23523266877921323</v>
      </c>
      <c r="C83" s="43">
        <f ca="1">M87</f>
        <v>8.9999999999999993E-3</v>
      </c>
      <c r="D83" s="44" t="s">
        <v>4618</v>
      </c>
      <c r="E83" s="44">
        <f ca="1">M88</f>
        <v>769</v>
      </c>
      <c r="F83" s="44" t="s">
        <v>4614</v>
      </c>
      <c r="G83" s="45">
        <f ca="1">M89</f>
        <v>769.00900000000001</v>
      </c>
      <c r="L83">
        <f ca="1">RANK(M83,M81:M84)</f>
        <v>2</v>
      </c>
      <c r="M83">
        <f ca="1">RAND()</f>
        <v>0.45139400163527965</v>
      </c>
      <c r="N83">
        <v>3</v>
      </c>
      <c r="O83" t="s">
        <v>4619</v>
      </c>
      <c r="S83"/>
      <c r="V83">
        <f ca="1">RANK(W83,W81:W84)</f>
        <v>3</v>
      </c>
      <c r="W83">
        <f ca="1">RAND()</f>
        <v>0.15291023140837345</v>
      </c>
      <c r="X83">
        <v>100</v>
      </c>
      <c r="Y83" t="s">
        <v>4619</v>
      </c>
    </row>
    <row r="84" spans="1:25">
      <c r="A84">
        <f ca="1">A83+100</f>
        <v>111</v>
      </c>
      <c r="C84">
        <f ca="1">MAX(R87,R88)</f>
        <v>3</v>
      </c>
      <c r="L84">
        <f ca="1">RANK(M84,M81:M84)</f>
        <v>3</v>
      </c>
      <c r="M84">
        <f ca="1">RAND()</f>
        <v>0.38427855668721256</v>
      </c>
      <c r="N84">
        <v>4</v>
      </c>
      <c r="O84" t="s">
        <v>4619</v>
      </c>
      <c r="S84"/>
      <c r="V84">
        <f ca="1">RANK(W84,W81:W84)</f>
        <v>1</v>
      </c>
      <c r="W84">
        <f ca="1">RAND()</f>
        <v>0.60489348615035621</v>
      </c>
      <c r="X84">
        <v>1000</v>
      </c>
      <c r="Y84" t="s">
        <v>4619</v>
      </c>
    </row>
    <row r="85" spans="1:25">
      <c r="A85">
        <f ca="1">A83+200</f>
        <v>211</v>
      </c>
      <c r="C85" t="str">
        <f ca="1">CONCATENATE(O87,T87)</f>
        <v>0009</v>
      </c>
      <c r="D85">
        <f ca="1">M87</f>
        <v>8.9999999999999993E-3</v>
      </c>
    </row>
    <row r="86" spans="1:25">
      <c r="A86">
        <f ca="1">A83+300</f>
        <v>311</v>
      </c>
      <c r="C86" t="str">
        <f ca="1">CONCATENATE(O88,T88)</f>
        <v>769xxx</v>
      </c>
      <c r="D86">
        <f ca="1">M88</f>
        <v>769</v>
      </c>
      <c r="N86" t="s">
        <v>4624</v>
      </c>
      <c r="O86" s="39" t="s">
        <v>4623</v>
      </c>
      <c r="Q86" t="s">
        <v>4622</v>
      </c>
      <c r="R86" s="39" t="s">
        <v>4628</v>
      </c>
      <c r="S86" s="39" t="s">
        <v>4629</v>
      </c>
      <c r="U86">
        <v>0</v>
      </c>
      <c r="V86">
        <v>1</v>
      </c>
      <c r="W86">
        <v>2</v>
      </c>
      <c r="X86">
        <v>3</v>
      </c>
      <c r="Y86">
        <v>4</v>
      </c>
    </row>
    <row r="87" spans="1:25">
      <c r="A87">
        <f ca="1">A83+400</f>
        <v>411</v>
      </c>
      <c r="C87" t="str">
        <f ca="1">CONCATENATE(O89,Q89)</f>
        <v>769009</v>
      </c>
      <c r="D87">
        <f ca="1">M89</f>
        <v>769.00900000000001</v>
      </c>
      <c r="K87" t="s">
        <v>4640</v>
      </c>
      <c r="L87">
        <f ca="1">IF(J81=1,RANDBETWEEN(1,9),IF(J81=2,RANDBETWEEN(1,9)*10+RANDBETWEEN(1,9),IF(J81=3,RANDBETWEEN(1,9)*100+RANDBETWEEN(0,9)*10+RANDBETWEEN(1,9),RANDBETWEEN(1,9)*1000+RANDBETWEEN(0,9)*100+RANDBETWEEN(0,9)*10+RANDBETWEEN(1,9))))</f>
        <v>9</v>
      </c>
      <c r="M87">
        <f ca="1">L87/T81</f>
        <v>8.9999999999999993E-3</v>
      </c>
      <c r="N87">
        <f ca="1">IFERROR(FIND(".",M87),0)</f>
        <v>2</v>
      </c>
      <c r="O87" s="39" t="str">
        <f ca="1">IF(N87=0,M87,LEFT(M87,N87-1))</f>
        <v>0</v>
      </c>
      <c r="Q87" t="str">
        <f ca="1">IF(N87=0,"",MID(M87,N87+1,5))</f>
        <v>009</v>
      </c>
      <c r="R87" s="39">
        <f ca="1">LEN(Q87)</f>
        <v>3</v>
      </c>
      <c r="S87" s="39">
        <f ca="1">MAX(R87,R88)-R87</f>
        <v>0</v>
      </c>
      <c r="T87" t="str">
        <f ca="1">HLOOKUP(S87,U86:Y88,2,FALSE)</f>
        <v>009</v>
      </c>
      <c r="U87" t="str">
        <f ca="1">Q87</f>
        <v>009</v>
      </c>
      <c r="V87" t="str">
        <f t="shared" ref="V87:Y88" ca="1" si="8">CONCATENATE(U87,"x")</f>
        <v>009x</v>
      </c>
      <c r="W87" t="str">
        <f t="shared" ca="1" si="8"/>
        <v>009xx</v>
      </c>
      <c r="X87" t="str">
        <f t="shared" ca="1" si="8"/>
        <v>009xxx</v>
      </c>
      <c r="Y87" t="str">
        <f t="shared" ca="1" si="8"/>
        <v>009xxxx</v>
      </c>
    </row>
    <row r="88" spans="1:25">
      <c r="K88" t="s">
        <v>4641</v>
      </c>
      <c r="L88">
        <f ca="1">IF(J82=1,RANDBETWEEN(1,9),IF(J82=2,RANDBETWEEN(1,9)*10+RANDBETWEEN(1,9),IF(J82=3,RANDBETWEEN(1,9)*100+RANDBETWEEN(0,9)*10+RANDBETWEEN(1,9),RANDBETWEEN(1,9)*1000+RANDBETWEEN(0,9)*100+RANDBETWEEN(0,9)*10+RANDBETWEEN(1,9))))</f>
        <v>769</v>
      </c>
      <c r="M88">
        <f ca="1">L88/T82</f>
        <v>769</v>
      </c>
      <c r="N88">
        <f ca="1">IFERROR(FIND(".",M88),0)</f>
        <v>0</v>
      </c>
      <c r="O88" s="39">
        <f ca="1">IF(N88=0,M88,LEFT(M88,N88-1))</f>
        <v>769</v>
      </c>
      <c r="Q88" t="str">
        <f ca="1">IF(N88=0,"",MID(M88,N88+1,5))</f>
        <v/>
      </c>
      <c r="R88" s="39">
        <f ca="1">LEN(Q88)</f>
        <v>0</v>
      </c>
      <c r="S88" s="39">
        <f ca="1">MAX(R87,R88)-R88</f>
        <v>3</v>
      </c>
      <c r="T88" t="str">
        <f ca="1">HLOOKUP(S88,U86:Y88,3,FALSE)</f>
        <v>xxx</v>
      </c>
      <c r="U88" t="str">
        <f ca="1">Q88</f>
        <v/>
      </c>
      <c r="V88" t="str">
        <f t="shared" ca="1" si="8"/>
        <v>x</v>
      </c>
      <c r="W88" t="str">
        <f t="shared" ca="1" si="8"/>
        <v>xx</v>
      </c>
      <c r="X88" t="str">
        <f t="shared" ca="1" si="8"/>
        <v>xxx</v>
      </c>
      <c r="Y88" t="str">
        <f t="shared" ca="1" si="8"/>
        <v>xxxx</v>
      </c>
    </row>
    <row r="89" spans="1:25">
      <c r="K89" t="s">
        <v>4627</v>
      </c>
      <c r="M89">
        <f ca="1">M87+M88</f>
        <v>769.00900000000001</v>
      </c>
      <c r="N89">
        <f ca="1">IFERROR(FIND(".",M89),0)</f>
        <v>4</v>
      </c>
      <c r="O89" s="39" t="str">
        <f ca="1">IF(N89=0,M89,LEFT(M89,N89-1))</f>
        <v>769</v>
      </c>
      <c r="Q89" t="str">
        <f ca="1">IF(N89=0,"",MID(M89,N89+1,5))</f>
        <v>009</v>
      </c>
    </row>
    <row r="91" spans="1:25">
      <c r="I91" t="s">
        <v>4620</v>
      </c>
      <c r="J91" s="2">
        <f ca="1">VLOOKUP(1,L91:O94,3,FALSE)</f>
        <v>1</v>
      </c>
      <c r="K91" s="41" t="s">
        <v>4619</v>
      </c>
      <c r="L91">
        <f ca="1">RANK(M91,M91:M94)</f>
        <v>1</v>
      </c>
      <c r="M91">
        <f ca="1">IF(N91&lt;=Parameter!$I$12,RAND(),"")</f>
        <v>0.79473566157452047</v>
      </c>
      <c r="N91">
        <v>1</v>
      </c>
      <c r="O91" t="s">
        <v>4619</v>
      </c>
      <c r="S91" t="s">
        <v>4620</v>
      </c>
      <c r="T91" s="2">
        <f ca="1">VLOOKUP(1,V91:Y94,3,FALSE)</f>
        <v>100</v>
      </c>
      <c r="U91" s="41" t="s">
        <v>4619</v>
      </c>
      <c r="V91">
        <f ca="1">RANK(W91,W91:W94)</f>
        <v>3</v>
      </c>
      <c r="W91">
        <f ca="1">RAND()</f>
        <v>0.45621040444606697</v>
      </c>
      <c r="X91">
        <v>1</v>
      </c>
      <c r="Y91" t="s">
        <v>4619</v>
      </c>
    </row>
    <row r="92" spans="1:25" ht="17.25" thickBot="1">
      <c r="I92" t="s">
        <v>4621</v>
      </c>
      <c r="J92" s="42">
        <f ca="1">VLOOKUP(2,L91:O94,3,FALSE)</f>
        <v>2</v>
      </c>
      <c r="K92" s="41" t="s">
        <v>4619</v>
      </c>
      <c r="L92">
        <f ca="1">RANK(M92,M91:M94)</f>
        <v>2</v>
      </c>
      <c r="M92">
        <f ca="1">RAND()</f>
        <v>0.78492566776745998</v>
      </c>
      <c r="N92">
        <v>2</v>
      </c>
      <c r="O92" t="s">
        <v>4619</v>
      </c>
      <c r="S92" t="s">
        <v>4621</v>
      </c>
      <c r="T92" s="42">
        <f ca="1">VLOOKUP(2,V91:Y94,3,FALSE)</f>
        <v>1000</v>
      </c>
      <c r="U92" s="41" t="s">
        <v>4619</v>
      </c>
      <c r="V92">
        <f ca="1">RANK(W92,W91:W94)</f>
        <v>4</v>
      </c>
      <c r="W92">
        <f ca="1">RAND()</f>
        <v>0.11868364430687417</v>
      </c>
      <c r="X92">
        <v>10</v>
      </c>
      <c r="Y92" t="s">
        <v>4619</v>
      </c>
    </row>
    <row r="93" spans="1:25" ht="17.25" thickBot="1">
      <c r="A93">
        <f ca="1">RANK(B93,B:B)</f>
        <v>8</v>
      </c>
      <c r="B93">
        <f ca="1">RAND()</f>
        <v>0.57166082195385604</v>
      </c>
      <c r="C93" s="43">
        <f ca="1">M97</f>
        <v>0.04</v>
      </c>
      <c r="D93" s="44" t="s">
        <v>4618</v>
      </c>
      <c r="E93" s="44">
        <f ca="1">M98</f>
        <v>1.6E-2</v>
      </c>
      <c r="F93" s="44" t="s">
        <v>4614</v>
      </c>
      <c r="G93" s="45">
        <f ca="1">M99</f>
        <v>5.6000000000000001E-2</v>
      </c>
      <c r="L93">
        <f ca="1">RANK(M93,M91:M94)</f>
        <v>3</v>
      </c>
      <c r="M93">
        <f ca="1">RAND()</f>
        <v>0.37522014784510827</v>
      </c>
      <c r="N93">
        <v>3</v>
      </c>
      <c r="O93" t="s">
        <v>4619</v>
      </c>
      <c r="S93"/>
      <c r="V93">
        <f ca="1">RANK(W93,W91:W94)</f>
        <v>1</v>
      </c>
      <c r="W93">
        <f ca="1">RAND()</f>
        <v>0.67579005064581399</v>
      </c>
      <c r="X93">
        <v>100</v>
      </c>
      <c r="Y93" t="s">
        <v>4619</v>
      </c>
    </row>
    <row r="94" spans="1:25">
      <c r="A94">
        <f ca="1">A93+100</f>
        <v>108</v>
      </c>
      <c r="C94">
        <f ca="1">MAX(R97,R98)</f>
        <v>3</v>
      </c>
      <c r="L94">
        <f ca="1">RANK(M94,M91:M94)</f>
        <v>4</v>
      </c>
      <c r="M94">
        <f ca="1">RAND()</f>
        <v>0.36132506072151638</v>
      </c>
      <c r="N94">
        <v>4</v>
      </c>
      <c r="O94" t="s">
        <v>4619</v>
      </c>
      <c r="S94"/>
      <c r="V94">
        <f ca="1">RANK(W94,W91:W94)</f>
        <v>2</v>
      </c>
      <c r="W94">
        <f ca="1">RAND()</f>
        <v>0.51792571964878942</v>
      </c>
      <c r="X94">
        <v>1000</v>
      </c>
      <c r="Y94" t="s">
        <v>4619</v>
      </c>
    </row>
    <row r="95" spans="1:25">
      <c r="A95">
        <f ca="1">A93+200</f>
        <v>208</v>
      </c>
      <c r="C95" t="str">
        <f ca="1">CONCATENATE(O97,T97)</f>
        <v>004x</v>
      </c>
      <c r="D95">
        <f ca="1">M97</f>
        <v>0.04</v>
      </c>
    </row>
    <row r="96" spans="1:25">
      <c r="A96">
        <f ca="1">A93+300</f>
        <v>308</v>
      </c>
      <c r="C96" t="str">
        <f ca="1">CONCATENATE(O98,T98)</f>
        <v>0016</v>
      </c>
      <c r="D96">
        <f ca="1">M98</f>
        <v>1.6E-2</v>
      </c>
      <c r="N96" t="s">
        <v>4624</v>
      </c>
      <c r="O96" s="39" t="s">
        <v>4623</v>
      </c>
      <c r="Q96" t="s">
        <v>4622</v>
      </c>
      <c r="R96" s="39" t="s">
        <v>4628</v>
      </c>
      <c r="S96" s="39" t="s">
        <v>4629</v>
      </c>
      <c r="U96">
        <v>0</v>
      </c>
      <c r="V96">
        <v>1</v>
      </c>
      <c r="W96">
        <v>2</v>
      </c>
      <c r="X96">
        <v>3</v>
      </c>
      <c r="Y96">
        <v>4</v>
      </c>
    </row>
    <row r="97" spans="1:25">
      <c r="A97">
        <f ca="1">A93+400</f>
        <v>408</v>
      </c>
      <c r="C97" t="str">
        <f ca="1">CONCATENATE(O99,Q99)</f>
        <v>0056</v>
      </c>
      <c r="D97">
        <f ca="1">M99</f>
        <v>5.6000000000000001E-2</v>
      </c>
      <c r="K97" t="s">
        <v>4642</v>
      </c>
      <c r="L97">
        <f ca="1">IF(J91=1,RANDBETWEEN(1,9),IF(J91=2,RANDBETWEEN(1,9)*10+RANDBETWEEN(1,9),IF(J91=3,RANDBETWEEN(1,9)*100+RANDBETWEEN(0,9)*10+RANDBETWEEN(1,9),RANDBETWEEN(1,9)*1000+RANDBETWEEN(0,9)*100+RANDBETWEEN(0,9)*10+RANDBETWEEN(1,9))))</f>
        <v>4</v>
      </c>
      <c r="M97">
        <f ca="1">L97/T91</f>
        <v>0.04</v>
      </c>
      <c r="N97">
        <f ca="1">IFERROR(FIND(".",M97),0)</f>
        <v>2</v>
      </c>
      <c r="O97" s="39" t="str">
        <f ca="1">IF(N97=0,M97,LEFT(M97,N97-1))</f>
        <v>0</v>
      </c>
      <c r="Q97" t="str">
        <f ca="1">IF(N97=0,"",MID(M97,N97+1,5))</f>
        <v>04</v>
      </c>
      <c r="R97" s="39">
        <f ca="1">LEN(Q97)</f>
        <v>2</v>
      </c>
      <c r="S97" s="39">
        <f ca="1">MAX(R97,R98)-R97</f>
        <v>1</v>
      </c>
      <c r="T97" t="str">
        <f ca="1">HLOOKUP(S97,U96:Y98,2,FALSE)</f>
        <v>04x</v>
      </c>
      <c r="U97" t="str">
        <f ca="1">Q97</f>
        <v>04</v>
      </c>
      <c r="V97" t="str">
        <f t="shared" ref="V97:Y98" ca="1" si="9">CONCATENATE(U97,"x")</f>
        <v>04x</v>
      </c>
      <c r="W97" t="str">
        <f t="shared" ca="1" si="9"/>
        <v>04xx</v>
      </c>
      <c r="X97" t="str">
        <f t="shared" ca="1" si="9"/>
        <v>04xxx</v>
      </c>
      <c r="Y97" t="str">
        <f t="shared" ca="1" si="9"/>
        <v>04xxxx</v>
      </c>
    </row>
    <row r="98" spans="1:25">
      <c r="K98" t="s">
        <v>4643</v>
      </c>
      <c r="L98">
        <f ca="1">IF(J92=1,RANDBETWEEN(1,9),IF(J92=2,RANDBETWEEN(1,9)*10+RANDBETWEEN(1,9),IF(J92=3,RANDBETWEEN(1,9)*100+RANDBETWEEN(0,9)*10+RANDBETWEEN(1,9),RANDBETWEEN(1,9)*1000+RANDBETWEEN(0,9)*100+RANDBETWEEN(0,9)*10+RANDBETWEEN(1,9))))</f>
        <v>16</v>
      </c>
      <c r="M98">
        <f ca="1">L98/T92</f>
        <v>1.6E-2</v>
      </c>
      <c r="N98">
        <f ca="1">IFERROR(FIND(".",M98),0)</f>
        <v>2</v>
      </c>
      <c r="O98" s="39" t="str">
        <f ca="1">IF(N98=0,M98,LEFT(M98,N98-1))</f>
        <v>0</v>
      </c>
      <c r="Q98" t="str">
        <f ca="1">IF(N98=0,"",MID(M98,N98+1,5))</f>
        <v>016</v>
      </c>
      <c r="R98" s="39">
        <f ca="1">LEN(Q98)</f>
        <v>3</v>
      </c>
      <c r="S98" s="39">
        <f ca="1">MAX(R97,R98)-R98</f>
        <v>0</v>
      </c>
      <c r="T98" t="str">
        <f ca="1">HLOOKUP(S98,U96:Y98,3,FALSE)</f>
        <v>016</v>
      </c>
      <c r="U98" t="str">
        <f ca="1">Q98</f>
        <v>016</v>
      </c>
      <c r="V98" t="str">
        <f t="shared" ca="1" si="9"/>
        <v>016x</v>
      </c>
      <c r="W98" t="str">
        <f t="shared" ca="1" si="9"/>
        <v>016xx</v>
      </c>
      <c r="X98" t="str">
        <f t="shared" ca="1" si="9"/>
        <v>016xxx</v>
      </c>
      <c r="Y98" t="str">
        <f t="shared" ca="1" si="9"/>
        <v>016xxxx</v>
      </c>
    </row>
    <row r="99" spans="1:25">
      <c r="K99" t="s">
        <v>4627</v>
      </c>
      <c r="M99">
        <f ca="1">M97+M98</f>
        <v>5.6000000000000001E-2</v>
      </c>
      <c r="N99">
        <f ca="1">IFERROR(FIND(".",M99),0)</f>
        <v>2</v>
      </c>
      <c r="O99" s="39" t="str">
        <f ca="1">IF(N99=0,M99,LEFT(M99,N99-1))</f>
        <v>0</v>
      </c>
      <c r="Q99" t="str">
        <f ca="1">IF(N99=0,"",MID(M99,N99+1,5))</f>
        <v>056</v>
      </c>
    </row>
    <row r="101" spans="1:25">
      <c r="I101" t="s">
        <v>4620</v>
      </c>
      <c r="J101" s="2">
        <f ca="1">VLOOKUP(1,L101:O104,3,FALSE)</f>
        <v>2</v>
      </c>
      <c r="K101" s="41" t="s">
        <v>4619</v>
      </c>
      <c r="L101">
        <f ca="1">RANK(M101,M101:M104)</f>
        <v>2</v>
      </c>
      <c r="M101">
        <f ca="1">IF(N101&lt;=Parameter!$I$12,RAND(),"")</f>
        <v>0.78405751387437117</v>
      </c>
      <c r="N101">
        <v>1</v>
      </c>
      <c r="O101" t="s">
        <v>4619</v>
      </c>
      <c r="S101" t="s">
        <v>4620</v>
      </c>
      <c r="T101" s="2">
        <f ca="1">VLOOKUP(1,V101:Y104,3,FALSE)</f>
        <v>10</v>
      </c>
      <c r="U101" s="41" t="s">
        <v>4619</v>
      </c>
      <c r="V101">
        <f ca="1">RANK(W101,W101:W104)</f>
        <v>4</v>
      </c>
      <c r="W101">
        <f ca="1">RAND()</f>
        <v>3.0049712899425152E-2</v>
      </c>
      <c r="X101">
        <v>1</v>
      </c>
      <c r="Y101" t="s">
        <v>4619</v>
      </c>
    </row>
    <row r="102" spans="1:25" ht="17.25" thickBot="1">
      <c r="I102" t="s">
        <v>4621</v>
      </c>
      <c r="J102" s="42">
        <f ca="1">VLOOKUP(2,L101:O104,3,FALSE)</f>
        <v>1</v>
      </c>
      <c r="K102" s="41" t="s">
        <v>4619</v>
      </c>
      <c r="L102">
        <f ca="1">RANK(M102,M101:M104)</f>
        <v>1</v>
      </c>
      <c r="M102">
        <f ca="1">RAND()</f>
        <v>0.87062168201527645</v>
      </c>
      <c r="N102">
        <v>2</v>
      </c>
      <c r="O102" t="s">
        <v>4619</v>
      </c>
      <c r="S102" t="s">
        <v>4621</v>
      </c>
      <c r="T102" s="42">
        <f ca="1">VLOOKUP(2,V101:Y104,3,FALSE)</f>
        <v>100</v>
      </c>
      <c r="U102" s="41" t="s">
        <v>4619</v>
      </c>
      <c r="V102">
        <f ca="1">RANK(W102,W101:W104)</f>
        <v>1</v>
      </c>
      <c r="W102">
        <f ca="1">RAND()</f>
        <v>0.74842527857129526</v>
      </c>
      <c r="X102">
        <v>10</v>
      </c>
      <c r="Y102" t="s">
        <v>4619</v>
      </c>
    </row>
    <row r="103" spans="1:25" ht="17.25" thickBot="1">
      <c r="A103">
        <f ca="1">RANK(B103,B:B)</f>
        <v>14</v>
      </c>
      <c r="B103">
        <f ca="1">RAND()</f>
        <v>6.257351795713384E-2</v>
      </c>
      <c r="C103" s="43">
        <f ca="1">M107</f>
        <v>9.6999999999999993</v>
      </c>
      <c r="D103" s="44" t="s">
        <v>4618</v>
      </c>
      <c r="E103" s="44">
        <f ca="1">M108</f>
        <v>0.09</v>
      </c>
      <c r="F103" s="44" t="s">
        <v>4614</v>
      </c>
      <c r="G103" s="45">
        <f ca="1">M109</f>
        <v>9.7899999999999991</v>
      </c>
      <c r="L103">
        <f ca="1">RANK(M103,M101:M104)</f>
        <v>4</v>
      </c>
      <c r="M103">
        <f ca="1">RAND()</f>
        <v>0.30207129463192861</v>
      </c>
      <c r="N103">
        <v>3</v>
      </c>
      <c r="O103" t="s">
        <v>4619</v>
      </c>
      <c r="S103"/>
      <c r="V103">
        <f ca="1">RANK(W103,W101:W104)</f>
        <v>2</v>
      </c>
      <c r="W103">
        <f ca="1">RAND()</f>
        <v>0.43486881603337169</v>
      </c>
      <c r="X103">
        <v>100</v>
      </c>
      <c r="Y103" t="s">
        <v>4619</v>
      </c>
    </row>
    <row r="104" spans="1:25">
      <c r="A104">
        <f ca="1">A103+100</f>
        <v>114</v>
      </c>
      <c r="C104">
        <f ca="1">MAX(R107,R108)</f>
        <v>2</v>
      </c>
      <c r="L104">
        <f ca="1">RANK(M104,M101:M104)</f>
        <v>3</v>
      </c>
      <c r="M104">
        <f ca="1">RAND()</f>
        <v>0.53509559928521355</v>
      </c>
      <c r="N104">
        <v>4</v>
      </c>
      <c r="O104" t="s">
        <v>4619</v>
      </c>
      <c r="S104"/>
      <c r="V104">
        <f ca="1">RANK(W104,W101:W104)</f>
        <v>3</v>
      </c>
      <c r="W104">
        <f ca="1">RAND()</f>
        <v>6.8513443471669322E-2</v>
      </c>
      <c r="X104">
        <v>1000</v>
      </c>
      <c r="Y104" t="s">
        <v>4619</v>
      </c>
    </row>
    <row r="105" spans="1:25">
      <c r="A105">
        <f ca="1">A103+200</f>
        <v>214</v>
      </c>
      <c r="C105" t="str">
        <f ca="1">CONCATENATE(O107,T107)</f>
        <v>97x</v>
      </c>
      <c r="D105">
        <f ca="1">M107</f>
        <v>9.6999999999999993</v>
      </c>
    </row>
    <row r="106" spans="1:25">
      <c r="A106">
        <f ca="1">A103+300</f>
        <v>314</v>
      </c>
      <c r="C106" t="str">
        <f ca="1">CONCATENATE(O108,T108)</f>
        <v>009</v>
      </c>
      <c r="D106">
        <f ca="1">M108</f>
        <v>0.09</v>
      </c>
      <c r="N106" t="s">
        <v>4624</v>
      </c>
      <c r="O106" s="39" t="s">
        <v>4623</v>
      </c>
      <c r="Q106" t="s">
        <v>4622</v>
      </c>
      <c r="R106" s="39" t="s">
        <v>4628</v>
      </c>
      <c r="S106" s="39" t="s">
        <v>4629</v>
      </c>
      <c r="U106">
        <v>0</v>
      </c>
      <c r="V106">
        <v>1</v>
      </c>
      <c r="W106">
        <v>2</v>
      </c>
      <c r="X106">
        <v>3</v>
      </c>
      <c r="Y106">
        <v>4</v>
      </c>
    </row>
    <row r="107" spans="1:25">
      <c r="A107">
        <f ca="1">A103+400</f>
        <v>414</v>
      </c>
      <c r="C107" t="str">
        <f ca="1">CONCATENATE(O109,Q109)</f>
        <v>979</v>
      </c>
      <c r="D107">
        <f ca="1">M109</f>
        <v>9.7899999999999991</v>
      </c>
      <c r="K107" t="s">
        <v>4644</v>
      </c>
      <c r="L107">
        <f ca="1">IF(J101=1,RANDBETWEEN(1,9),IF(J101=2,RANDBETWEEN(1,9)*10+RANDBETWEEN(1,9),IF(J101=3,RANDBETWEEN(1,9)*100+RANDBETWEEN(0,9)*10+RANDBETWEEN(1,9),RANDBETWEEN(1,9)*1000+RANDBETWEEN(0,9)*100+RANDBETWEEN(0,9)*10+RANDBETWEEN(1,9))))</f>
        <v>97</v>
      </c>
      <c r="M107">
        <f ca="1">L107/T101</f>
        <v>9.6999999999999993</v>
      </c>
      <c r="N107">
        <f ca="1">IFERROR(FIND(".",M107),0)</f>
        <v>2</v>
      </c>
      <c r="O107" s="39" t="str">
        <f ca="1">IF(N107=0,M107,LEFT(M107,N107-1))</f>
        <v>9</v>
      </c>
      <c r="Q107" t="str">
        <f ca="1">IF(N107=0,"",MID(M107,N107+1,5))</f>
        <v>7</v>
      </c>
      <c r="R107" s="39">
        <f ca="1">LEN(Q107)</f>
        <v>1</v>
      </c>
      <c r="S107" s="39">
        <f ca="1">MAX(R107,R108)-R107</f>
        <v>1</v>
      </c>
      <c r="T107" t="str">
        <f ca="1">HLOOKUP(S107,U106:Y108,2,FALSE)</f>
        <v>7x</v>
      </c>
      <c r="U107" t="str">
        <f ca="1">Q107</f>
        <v>7</v>
      </c>
      <c r="V107" t="str">
        <f t="shared" ref="V107:Y108" ca="1" si="10">CONCATENATE(U107,"x")</f>
        <v>7x</v>
      </c>
      <c r="W107" t="str">
        <f t="shared" ca="1" si="10"/>
        <v>7xx</v>
      </c>
      <c r="X107" t="str">
        <f t="shared" ca="1" si="10"/>
        <v>7xxx</v>
      </c>
      <c r="Y107" t="str">
        <f t="shared" ca="1" si="10"/>
        <v>7xxxx</v>
      </c>
    </row>
    <row r="108" spans="1:25">
      <c r="K108" t="s">
        <v>4645</v>
      </c>
      <c r="L108">
        <f ca="1">IF(J102=1,RANDBETWEEN(1,9),IF(J102=2,RANDBETWEEN(1,9)*10+RANDBETWEEN(1,9),IF(J102=3,RANDBETWEEN(1,9)*100+RANDBETWEEN(0,9)*10+RANDBETWEEN(1,9),RANDBETWEEN(1,9)*1000+RANDBETWEEN(0,9)*100+RANDBETWEEN(0,9)*10+RANDBETWEEN(1,9))))</f>
        <v>9</v>
      </c>
      <c r="M108">
        <f ca="1">L108/T102</f>
        <v>0.09</v>
      </c>
      <c r="N108">
        <f ca="1">IFERROR(FIND(".",M108),0)</f>
        <v>2</v>
      </c>
      <c r="O108" s="39" t="str">
        <f ca="1">IF(N108=0,M108,LEFT(M108,N108-1))</f>
        <v>0</v>
      </c>
      <c r="Q108" t="str">
        <f ca="1">IF(N108=0,"",MID(M108,N108+1,5))</f>
        <v>09</v>
      </c>
      <c r="R108" s="39">
        <f ca="1">LEN(Q108)</f>
        <v>2</v>
      </c>
      <c r="S108" s="39">
        <f ca="1">MAX(R107,R108)-R108</f>
        <v>0</v>
      </c>
      <c r="T108" t="str">
        <f ca="1">HLOOKUP(S108,U106:Y108,3,FALSE)</f>
        <v>09</v>
      </c>
      <c r="U108" t="str">
        <f ca="1">Q108</f>
        <v>09</v>
      </c>
      <c r="V108" t="str">
        <f t="shared" ca="1" si="10"/>
        <v>09x</v>
      </c>
      <c r="W108" t="str">
        <f t="shared" ca="1" si="10"/>
        <v>09xx</v>
      </c>
      <c r="X108" t="str">
        <f t="shared" ca="1" si="10"/>
        <v>09xxx</v>
      </c>
      <c r="Y108" t="str">
        <f t="shared" ca="1" si="10"/>
        <v>09xxxx</v>
      </c>
    </row>
    <row r="109" spans="1:25">
      <c r="K109" t="s">
        <v>4627</v>
      </c>
      <c r="M109">
        <f ca="1">M107+M108</f>
        <v>9.7899999999999991</v>
      </c>
      <c r="N109">
        <f ca="1">IFERROR(FIND(".",M109),0)</f>
        <v>2</v>
      </c>
      <c r="O109" s="39" t="str">
        <f ca="1">IF(N109=0,M109,LEFT(M109,N109-1))</f>
        <v>9</v>
      </c>
      <c r="Q109" t="str">
        <f ca="1">IF(N109=0,"",MID(M109,N109+1,5))</f>
        <v>79</v>
      </c>
    </row>
    <row r="111" spans="1:25">
      <c r="I111" t="s">
        <v>4620</v>
      </c>
      <c r="J111" s="2">
        <f ca="1">VLOOKUP(1,L111:O114,3,FALSE)</f>
        <v>4</v>
      </c>
      <c r="K111" s="41" t="s">
        <v>4619</v>
      </c>
      <c r="L111">
        <f ca="1">RANK(M111,M111:M114)</f>
        <v>4</v>
      </c>
      <c r="M111">
        <f ca="1">IF(N111&lt;=Parameter!$I$12,RAND(),"")</f>
        <v>0.22475387459181273</v>
      </c>
      <c r="N111">
        <v>1</v>
      </c>
      <c r="O111" t="s">
        <v>4619</v>
      </c>
      <c r="S111" t="s">
        <v>4620</v>
      </c>
      <c r="T111" s="2">
        <f ca="1">VLOOKUP(1,V111:Y114,3,FALSE)</f>
        <v>1000</v>
      </c>
      <c r="U111" s="41" t="s">
        <v>4619</v>
      </c>
      <c r="V111">
        <f ca="1">RANK(W111,W111:W114)</f>
        <v>2</v>
      </c>
      <c r="W111">
        <f ca="1">RAND()</f>
        <v>0.43331271215923972</v>
      </c>
      <c r="X111">
        <v>1</v>
      </c>
      <c r="Y111" t="s">
        <v>4619</v>
      </c>
    </row>
    <row r="112" spans="1:25" ht="17.25" thickBot="1">
      <c r="I112" t="s">
        <v>4621</v>
      </c>
      <c r="J112" s="42">
        <f ca="1">VLOOKUP(2,L111:O114,3,FALSE)</f>
        <v>2</v>
      </c>
      <c r="K112" s="41" t="s">
        <v>4619</v>
      </c>
      <c r="L112">
        <f ca="1">RANK(M112,M111:M114)</f>
        <v>2</v>
      </c>
      <c r="M112">
        <f ca="1">RAND()</f>
        <v>0.44401535215828969</v>
      </c>
      <c r="N112">
        <v>2</v>
      </c>
      <c r="O112" t="s">
        <v>4619</v>
      </c>
      <c r="S112" t="s">
        <v>4621</v>
      </c>
      <c r="T112" s="42">
        <f ca="1">VLOOKUP(2,V111:Y114,3,FALSE)</f>
        <v>1</v>
      </c>
      <c r="U112" s="41" t="s">
        <v>4619</v>
      </c>
      <c r="V112">
        <f ca="1">RANK(W112,W111:W114)</f>
        <v>4</v>
      </c>
      <c r="W112">
        <f ca="1">RAND()</f>
        <v>0.16787610516156581</v>
      </c>
      <c r="X112">
        <v>10</v>
      </c>
      <c r="Y112" t="s">
        <v>4619</v>
      </c>
    </row>
    <row r="113" spans="1:25" ht="17.25" thickBot="1">
      <c r="A113">
        <f ca="1">RANK(B113,B:B)</f>
        <v>1</v>
      </c>
      <c r="B113">
        <f ca="1">RAND()</f>
        <v>0.97813974537757542</v>
      </c>
      <c r="C113" s="43">
        <f ca="1">M117</f>
        <v>6.0460000000000003</v>
      </c>
      <c r="D113" s="44" t="s">
        <v>4618</v>
      </c>
      <c r="E113" s="44">
        <f ca="1">M118</f>
        <v>26</v>
      </c>
      <c r="F113" s="44" t="s">
        <v>4614</v>
      </c>
      <c r="G113" s="45">
        <f ca="1">M119</f>
        <v>32.045999999999999</v>
      </c>
      <c r="L113">
        <f ca="1">RANK(M113,M111:M114)</f>
        <v>3</v>
      </c>
      <c r="M113">
        <f ca="1">RAND()</f>
        <v>0.31328309952522526</v>
      </c>
      <c r="N113">
        <v>3</v>
      </c>
      <c r="O113" t="s">
        <v>4619</v>
      </c>
      <c r="S113"/>
      <c r="V113">
        <f ca="1">RANK(W113,W111:W114)</f>
        <v>3</v>
      </c>
      <c r="W113">
        <f ca="1">RAND()</f>
        <v>0.39976098795285131</v>
      </c>
      <c r="X113">
        <v>100</v>
      </c>
      <c r="Y113" t="s">
        <v>4619</v>
      </c>
    </row>
    <row r="114" spans="1:25">
      <c r="A114">
        <f ca="1">A113+100</f>
        <v>101</v>
      </c>
      <c r="C114">
        <f ca="1">MAX(R117,R118)</f>
        <v>3</v>
      </c>
      <c r="L114">
        <f ca="1">RANK(M114,M111:M114)</f>
        <v>1</v>
      </c>
      <c r="M114">
        <f ca="1">RAND()</f>
        <v>0.68862212753557051</v>
      </c>
      <c r="N114">
        <v>4</v>
      </c>
      <c r="O114" t="s">
        <v>4619</v>
      </c>
      <c r="S114"/>
      <c r="V114">
        <f ca="1">RANK(W114,W111:W114)</f>
        <v>1</v>
      </c>
      <c r="W114">
        <f ca="1">RAND()</f>
        <v>0.66152151135177539</v>
      </c>
      <c r="X114">
        <v>1000</v>
      </c>
      <c r="Y114" t="s">
        <v>4619</v>
      </c>
    </row>
    <row r="115" spans="1:25">
      <c r="A115">
        <f ca="1">A113+200</f>
        <v>201</v>
      </c>
      <c r="C115" t="str">
        <f ca="1">CONCATENATE(O117,T117)</f>
        <v>6046</v>
      </c>
      <c r="D115">
        <f ca="1">M117</f>
        <v>6.0460000000000003</v>
      </c>
    </row>
    <row r="116" spans="1:25">
      <c r="A116">
        <f ca="1">A113+300</f>
        <v>301</v>
      </c>
      <c r="C116" t="str">
        <f ca="1">CONCATENATE(O118,T118)</f>
        <v>26xxx</v>
      </c>
      <c r="D116">
        <f ca="1">M118</f>
        <v>26</v>
      </c>
      <c r="N116" t="s">
        <v>4624</v>
      </c>
      <c r="O116" s="39" t="s">
        <v>4623</v>
      </c>
      <c r="Q116" t="s">
        <v>4622</v>
      </c>
      <c r="R116" s="39" t="s">
        <v>4628</v>
      </c>
      <c r="S116" s="39" t="s">
        <v>4629</v>
      </c>
      <c r="U116">
        <v>0</v>
      </c>
      <c r="V116">
        <v>1</v>
      </c>
      <c r="W116">
        <v>2</v>
      </c>
      <c r="X116">
        <v>3</v>
      </c>
      <c r="Y116">
        <v>4</v>
      </c>
    </row>
    <row r="117" spans="1:25">
      <c r="A117">
        <f ca="1">A113+400</f>
        <v>401</v>
      </c>
      <c r="C117" t="str">
        <f ca="1">CONCATENATE(O119,Q119)</f>
        <v>32046</v>
      </c>
      <c r="D117">
        <f ca="1">M119</f>
        <v>32.045999999999999</v>
      </c>
      <c r="K117" t="s">
        <v>4646</v>
      </c>
      <c r="L117">
        <f ca="1">IF(J111=1,RANDBETWEEN(1,9),IF(J111=2,RANDBETWEEN(1,9)*10+RANDBETWEEN(1,9),IF(J111=3,RANDBETWEEN(1,9)*100+RANDBETWEEN(0,9)*10+RANDBETWEEN(1,9),RANDBETWEEN(1,9)*1000+RANDBETWEEN(0,9)*100+RANDBETWEEN(0,9)*10+RANDBETWEEN(1,9))))</f>
        <v>6046</v>
      </c>
      <c r="M117">
        <f ca="1">L117/T111</f>
        <v>6.0460000000000003</v>
      </c>
      <c r="N117">
        <f ca="1">IFERROR(FIND(".",M117),0)</f>
        <v>2</v>
      </c>
      <c r="O117" s="39" t="str">
        <f ca="1">IF(N117=0,M117,LEFT(M117,N117-1))</f>
        <v>6</v>
      </c>
      <c r="Q117" t="str">
        <f ca="1">IF(N117=0,"",MID(M117,N117+1,5))</f>
        <v>046</v>
      </c>
      <c r="R117" s="39">
        <f ca="1">LEN(Q117)</f>
        <v>3</v>
      </c>
      <c r="S117" s="39">
        <f ca="1">MAX(R117,R118)-R117</f>
        <v>0</v>
      </c>
      <c r="T117" t="str">
        <f ca="1">HLOOKUP(S117,U116:Y118,2,FALSE)</f>
        <v>046</v>
      </c>
      <c r="U117" t="str">
        <f ca="1">Q117</f>
        <v>046</v>
      </c>
      <c r="V117" t="str">
        <f t="shared" ref="V117:Y118" ca="1" si="11">CONCATENATE(U117,"x")</f>
        <v>046x</v>
      </c>
      <c r="W117" t="str">
        <f t="shared" ca="1" si="11"/>
        <v>046xx</v>
      </c>
      <c r="X117" t="str">
        <f t="shared" ca="1" si="11"/>
        <v>046xxx</v>
      </c>
      <c r="Y117" t="str">
        <f t="shared" ca="1" si="11"/>
        <v>046xxxx</v>
      </c>
    </row>
    <row r="118" spans="1:25">
      <c r="K118" t="s">
        <v>4647</v>
      </c>
      <c r="L118">
        <f ca="1">IF(J112=1,RANDBETWEEN(1,9),IF(J112=2,RANDBETWEEN(1,9)*10+RANDBETWEEN(1,9),IF(J112=3,RANDBETWEEN(1,9)*100+RANDBETWEEN(0,9)*10+RANDBETWEEN(1,9),RANDBETWEEN(1,9)*1000+RANDBETWEEN(0,9)*100+RANDBETWEEN(0,9)*10+RANDBETWEEN(1,9))))</f>
        <v>26</v>
      </c>
      <c r="M118">
        <f ca="1">L118/T112</f>
        <v>26</v>
      </c>
      <c r="N118">
        <f ca="1">IFERROR(FIND(".",M118),0)</f>
        <v>0</v>
      </c>
      <c r="O118" s="39">
        <f ca="1">IF(N118=0,M118,LEFT(M118,N118-1))</f>
        <v>26</v>
      </c>
      <c r="Q118" t="str">
        <f ca="1">IF(N118=0,"",MID(M118,N118+1,5))</f>
        <v/>
      </c>
      <c r="R118" s="39">
        <f ca="1">LEN(Q118)</f>
        <v>0</v>
      </c>
      <c r="S118" s="39">
        <f ca="1">MAX(R117,R118)-R118</f>
        <v>3</v>
      </c>
      <c r="T118" t="str">
        <f ca="1">HLOOKUP(S118,U116:Y118,3,FALSE)</f>
        <v>xxx</v>
      </c>
      <c r="U118" t="str">
        <f ca="1">Q118</f>
        <v/>
      </c>
      <c r="V118" t="str">
        <f t="shared" ca="1" si="11"/>
        <v>x</v>
      </c>
      <c r="W118" t="str">
        <f t="shared" ca="1" si="11"/>
        <v>xx</v>
      </c>
      <c r="X118" t="str">
        <f t="shared" ca="1" si="11"/>
        <v>xxx</v>
      </c>
      <c r="Y118" t="str">
        <f t="shared" ca="1" si="11"/>
        <v>xxxx</v>
      </c>
    </row>
    <row r="119" spans="1:25">
      <c r="K119" t="s">
        <v>4627</v>
      </c>
      <c r="M119">
        <f ca="1">M117+M118</f>
        <v>32.045999999999999</v>
      </c>
      <c r="N119">
        <f ca="1">IFERROR(FIND(".",M119),0)</f>
        <v>3</v>
      </c>
      <c r="O119" s="39" t="str">
        <f ca="1">IF(N119=0,M119,LEFT(M119,N119-1))</f>
        <v>32</v>
      </c>
      <c r="Q119" t="str">
        <f ca="1">IF(N119=0,"",MID(M119,N119+1,5))</f>
        <v>046</v>
      </c>
    </row>
    <row r="121" spans="1:25">
      <c r="I121" t="s">
        <v>4620</v>
      </c>
      <c r="J121" s="2">
        <f ca="1">VLOOKUP(1,L121:O124,3,FALSE)</f>
        <v>4</v>
      </c>
      <c r="K121" s="41" t="s">
        <v>4619</v>
      </c>
      <c r="L121">
        <f ca="1">RANK(M121,M121:M124)</f>
        <v>4</v>
      </c>
      <c r="M121">
        <f ca="1">IF(N121&lt;=Parameter!$I$12,RAND(),"")</f>
        <v>0.11641160407959983</v>
      </c>
      <c r="N121">
        <v>1</v>
      </c>
      <c r="O121" t="s">
        <v>4619</v>
      </c>
      <c r="S121" t="s">
        <v>4620</v>
      </c>
      <c r="T121" s="2">
        <f ca="1">VLOOKUP(1,V121:Y124,3,FALSE)</f>
        <v>1</v>
      </c>
      <c r="U121" s="41" t="s">
        <v>4619</v>
      </c>
      <c r="V121">
        <f ca="1">RANK(W121,W121:W124)</f>
        <v>1</v>
      </c>
      <c r="W121">
        <f ca="1">RAND()</f>
        <v>0.95731177555264324</v>
      </c>
      <c r="X121">
        <v>1</v>
      </c>
      <c r="Y121" t="s">
        <v>4619</v>
      </c>
    </row>
    <row r="122" spans="1:25" ht="17.25" thickBot="1">
      <c r="I122" t="s">
        <v>4621</v>
      </c>
      <c r="J122" s="42">
        <f ca="1">VLOOKUP(2,L121:O124,3,FALSE)</f>
        <v>2</v>
      </c>
      <c r="K122" s="41" t="s">
        <v>4619</v>
      </c>
      <c r="L122">
        <f ca="1">RANK(M122,M121:M124)</f>
        <v>2</v>
      </c>
      <c r="M122">
        <f ca="1">RAND()</f>
        <v>0.30376841746296124</v>
      </c>
      <c r="N122">
        <v>2</v>
      </c>
      <c r="O122" t="s">
        <v>4619</v>
      </c>
      <c r="S122" t="s">
        <v>4621</v>
      </c>
      <c r="T122" s="42">
        <f ca="1">VLOOKUP(2,V121:Y124,3,FALSE)</f>
        <v>1000</v>
      </c>
      <c r="U122" s="41" t="s">
        <v>4619</v>
      </c>
      <c r="V122">
        <f ca="1">RANK(W122,W121:W124)</f>
        <v>4</v>
      </c>
      <c r="W122">
        <f ca="1">RAND()</f>
        <v>4.6023485019777266E-2</v>
      </c>
      <c r="X122">
        <v>10</v>
      </c>
      <c r="Y122" t="s">
        <v>4619</v>
      </c>
    </row>
    <row r="123" spans="1:25" ht="17.25" thickBot="1">
      <c r="A123">
        <f ca="1">RANK(B123,B:B)</f>
        <v>10</v>
      </c>
      <c r="B123">
        <f ca="1">RAND()</f>
        <v>0.36203447621785456</v>
      </c>
      <c r="C123" s="43">
        <f ca="1">M127</f>
        <v>5955</v>
      </c>
      <c r="D123" s="44" t="s">
        <v>4618</v>
      </c>
      <c r="E123" s="44">
        <f ca="1">M128</f>
        <v>7.0999999999999994E-2</v>
      </c>
      <c r="F123" s="44" t="s">
        <v>4614</v>
      </c>
      <c r="G123" s="45">
        <f ca="1">M129</f>
        <v>5955.0709999999999</v>
      </c>
      <c r="L123">
        <f ca="1">RANK(M123,M121:M124)</f>
        <v>3</v>
      </c>
      <c r="M123">
        <f ca="1">RAND()</f>
        <v>0.17794314092892471</v>
      </c>
      <c r="N123">
        <v>3</v>
      </c>
      <c r="O123" t="s">
        <v>4619</v>
      </c>
      <c r="S123"/>
      <c r="V123">
        <f ca="1">RANK(W123,W121:W124)</f>
        <v>3</v>
      </c>
      <c r="W123">
        <f ca="1">RAND()</f>
        <v>0.21135420371097502</v>
      </c>
      <c r="X123">
        <v>100</v>
      </c>
      <c r="Y123" t="s">
        <v>4619</v>
      </c>
    </row>
    <row r="124" spans="1:25">
      <c r="A124">
        <f ca="1">A123+100</f>
        <v>110</v>
      </c>
      <c r="C124">
        <f ca="1">MAX(R127,R128)</f>
        <v>3</v>
      </c>
      <c r="L124">
        <f ca="1">RANK(M124,M121:M124)</f>
        <v>1</v>
      </c>
      <c r="M124">
        <f ca="1">RAND()</f>
        <v>0.46276062071429025</v>
      </c>
      <c r="N124">
        <v>4</v>
      </c>
      <c r="O124" t="s">
        <v>4619</v>
      </c>
      <c r="S124"/>
      <c r="V124">
        <f ca="1">RANK(W124,W121:W124)</f>
        <v>2</v>
      </c>
      <c r="W124">
        <f ca="1">RAND()</f>
        <v>0.2352030543421838</v>
      </c>
      <c r="X124">
        <v>1000</v>
      </c>
      <c r="Y124" t="s">
        <v>4619</v>
      </c>
    </row>
    <row r="125" spans="1:25">
      <c r="A125">
        <f ca="1">A123+200</f>
        <v>210</v>
      </c>
      <c r="C125" t="str">
        <f ca="1">CONCATENATE(O127,T127)</f>
        <v>5955xxx</v>
      </c>
      <c r="D125">
        <f ca="1">M127</f>
        <v>5955</v>
      </c>
    </row>
    <row r="126" spans="1:25">
      <c r="A126">
        <f ca="1">A123+300</f>
        <v>310</v>
      </c>
      <c r="C126" t="str">
        <f ca="1">CONCATENATE(O128,T128)</f>
        <v>0071</v>
      </c>
      <c r="D126">
        <f ca="1">M128</f>
        <v>7.0999999999999994E-2</v>
      </c>
      <c r="N126" t="s">
        <v>4624</v>
      </c>
      <c r="O126" s="39" t="s">
        <v>4623</v>
      </c>
      <c r="Q126" t="s">
        <v>4622</v>
      </c>
      <c r="R126" s="39" t="s">
        <v>4628</v>
      </c>
      <c r="S126" s="39" t="s">
        <v>4629</v>
      </c>
      <c r="U126">
        <v>0</v>
      </c>
      <c r="V126">
        <v>1</v>
      </c>
      <c r="W126">
        <v>2</v>
      </c>
      <c r="X126">
        <v>3</v>
      </c>
      <c r="Y126">
        <v>4</v>
      </c>
    </row>
    <row r="127" spans="1:25">
      <c r="A127">
        <f ca="1">A123+400</f>
        <v>410</v>
      </c>
      <c r="C127" t="str">
        <f ca="1">CONCATENATE(O129,Q129)</f>
        <v>5955071</v>
      </c>
      <c r="D127">
        <f ca="1">M129</f>
        <v>5955.0709999999999</v>
      </c>
      <c r="K127" t="s">
        <v>4636</v>
      </c>
      <c r="L127">
        <f ca="1">IF(J121=1,RANDBETWEEN(1,9),IF(J121=2,RANDBETWEEN(1,9)*10+RANDBETWEEN(1,9),IF(J121=3,RANDBETWEEN(1,9)*100+RANDBETWEEN(0,9)*10+RANDBETWEEN(1,9),RANDBETWEEN(1,9)*1000+RANDBETWEEN(0,9)*100+RANDBETWEEN(0,9)*10+RANDBETWEEN(1,9))))</f>
        <v>5955</v>
      </c>
      <c r="M127">
        <f ca="1">L127/T121</f>
        <v>5955</v>
      </c>
      <c r="N127">
        <f ca="1">IFERROR(FIND(".",M127),0)</f>
        <v>0</v>
      </c>
      <c r="O127" s="39">
        <f ca="1">IF(N127=0,M127,LEFT(M127,N127-1))</f>
        <v>5955</v>
      </c>
      <c r="Q127" t="str">
        <f ca="1">IF(N127=0,"",MID(M127,N127+1,5))</f>
        <v/>
      </c>
      <c r="R127" s="39">
        <f ca="1">LEN(Q127)</f>
        <v>0</v>
      </c>
      <c r="S127" s="39">
        <f ca="1">MAX(R127,R128)-R127</f>
        <v>3</v>
      </c>
      <c r="T127" t="str">
        <f ca="1">HLOOKUP(S127,U126:Y128,2,FALSE)</f>
        <v>xxx</v>
      </c>
      <c r="U127" t="str">
        <f ca="1">Q127</f>
        <v/>
      </c>
      <c r="V127" t="str">
        <f t="shared" ref="V127:Y128" ca="1" si="12">CONCATENATE(U127,"x")</f>
        <v>x</v>
      </c>
      <c r="W127" t="str">
        <f t="shared" ca="1" si="12"/>
        <v>xx</v>
      </c>
      <c r="X127" t="str">
        <f t="shared" ca="1" si="12"/>
        <v>xxx</v>
      </c>
      <c r="Y127" t="str">
        <f t="shared" ca="1" si="12"/>
        <v>xxxx</v>
      </c>
    </row>
    <row r="128" spans="1:25">
      <c r="K128" t="s">
        <v>4637</v>
      </c>
      <c r="L128">
        <f ca="1">IF(J122=1,RANDBETWEEN(1,9),IF(J122=2,RANDBETWEEN(1,9)*10+RANDBETWEEN(1,9),IF(J122=3,RANDBETWEEN(1,9)*100+RANDBETWEEN(0,9)*10+RANDBETWEEN(1,9),RANDBETWEEN(1,9)*1000+RANDBETWEEN(0,9)*100+RANDBETWEEN(0,9)*10+RANDBETWEEN(1,9))))</f>
        <v>71</v>
      </c>
      <c r="M128">
        <f ca="1">L128/T122</f>
        <v>7.0999999999999994E-2</v>
      </c>
      <c r="N128">
        <f ca="1">IFERROR(FIND(".",M128),0)</f>
        <v>2</v>
      </c>
      <c r="O128" s="39" t="str">
        <f ca="1">IF(N128=0,M128,LEFT(M128,N128-1))</f>
        <v>0</v>
      </c>
      <c r="Q128" t="str">
        <f ca="1">IF(N128=0,"",MID(M128,N128+1,5))</f>
        <v>071</v>
      </c>
      <c r="R128" s="39">
        <f ca="1">LEN(Q128)</f>
        <v>3</v>
      </c>
      <c r="S128" s="39">
        <f ca="1">MAX(R127,R128)-R128</f>
        <v>0</v>
      </c>
      <c r="T128" t="str">
        <f ca="1">HLOOKUP(S128,U126:Y128,3,FALSE)</f>
        <v>071</v>
      </c>
      <c r="U128" t="str">
        <f ca="1">Q128</f>
        <v>071</v>
      </c>
      <c r="V128" t="str">
        <f t="shared" ca="1" si="12"/>
        <v>071x</v>
      </c>
      <c r="W128" t="str">
        <f t="shared" ca="1" si="12"/>
        <v>071xx</v>
      </c>
      <c r="X128" t="str">
        <f t="shared" ca="1" si="12"/>
        <v>071xxx</v>
      </c>
      <c r="Y128" t="str">
        <f t="shared" ca="1" si="12"/>
        <v>071xxxx</v>
      </c>
    </row>
    <row r="129" spans="1:25">
      <c r="K129" t="s">
        <v>4627</v>
      </c>
      <c r="M129">
        <f ca="1">M127+M128</f>
        <v>5955.0709999999999</v>
      </c>
      <c r="N129">
        <f ca="1">IFERROR(FIND(".",M129),0)</f>
        <v>5</v>
      </c>
      <c r="O129" s="39" t="str">
        <f ca="1">IF(N129=0,M129,LEFT(M129,N129-1))</f>
        <v>5955</v>
      </c>
      <c r="Q129" t="str">
        <f ca="1">IF(N129=0,"",MID(M129,N129+1,5))</f>
        <v>071</v>
      </c>
    </row>
    <row r="131" spans="1:25">
      <c r="I131" t="s">
        <v>4620</v>
      </c>
      <c r="J131" s="2">
        <f ca="1">VLOOKUP(1,L131:O134,3,FALSE)</f>
        <v>4</v>
      </c>
      <c r="K131" s="41" t="s">
        <v>4619</v>
      </c>
      <c r="L131">
        <f ca="1">RANK(M131,M131:M134)</f>
        <v>3</v>
      </c>
      <c r="M131">
        <f ca="1">IF(N131&lt;=Parameter!$I$12,RAND(),"")</f>
        <v>0.37565016376679361</v>
      </c>
      <c r="N131">
        <v>1</v>
      </c>
      <c r="O131" t="s">
        <v>4619</v>
      </c>
      <c r="S131" t="s">
        <v>4620</v>
      </c>
      <c r="T131" s="2">
        <f ca="1">VLOOKUP(1,V131:Y134,3,FALSE)</f>
        <v>100</v>
      </c>
      <c r="U131" s="41" t="s">
        <v>4619</v>
      </c>
      <c r="V131">
        <f ca="1">RANK(W131,W131:W134)</f>
        <v>3</v>
      </c>
      <c r="W131">
        <f ca="1">RAND()</f>
        <v>0.68354636484866604</v>
      </c>
      <c r="X131">
        <v>1</v>
      </c>
      <c r="Y131" t="s">
        <v>4619</v>
      </c>
    </row>
    <row r="132" spans="1:25" ht="17.25" thickBot="1">
      <c r="I132" t="s">
        <v>4621</v>
      </c>
      <c r="J132" s="42">
        <f ca="1">VLOOKUP(2,L131:O134,3,FALSE)</f>
        <v>3</v>
      </c>
      <c r="K132" s="41" t="s">
        <v>4619</v>
      </c>
      <c r="L132">
        <f ca="1">RANK(M132,M131:M134)</f>
        <v>4</v>
      </c>
      <c r="M132">
        <f ca="1">RAND()</f>
        <v>9.5457585066686224E-2</v>
      </c>
      <c r="N132">
        <v>2</v>
      </c>
      <c r="O132" t="s">
        <v>4619</v>
      </c>
      <c r="S132" t="s">
        <v>4621</v>
      </c>
      <c r="T132" s="42">
        <f ca="1">VLOOKUP(2,V131:Y134,3,FALSE)</f>
        <v>10</v>
      </c>
      <c r="U132" s="41" t="s">
        <v>4619</v>
      </c>
      <c r="V132">
        <f ca="1">RANK(W132,W131:W134)</f>
        <v>2</v>
      </c>
      <c r="W132">
        <f ca="1">RAND()</f>
        <v>0.91840527508845138</v>
      </c>
      <c r="X132">
        <v>10</v>
      </c>
      <c r="Y132" t="s">
        <v>4619</v>
      </c>
    </row>
    <row r="133" spans="1:25" ht="17.25" thickBot="1">
      <c r="A133">
        <f ca="1">RANK(B133,B:B)</f>
        <v>9</v>
      </c>
      <c r="B133">
        <f ca="1">RAND()</f>
        <v>0.46504579420570136</v>
      </c>
      <c r="C133" s="43">
        <f ca="1">M137</f>
        <v>25.22</v>
      </c>
      <c r="D133" s="44" t="s">
        <v>4618</v>
      </c>
      <c r="E133" s="44">
        <f ca="1">M138</f>
        <v>74.900000000000006</v>
      </c>
      <c r="F133" s="44" t="s">
        <v>4614</v>
      </c>
      <c r="G133" s="45">
        <f ca="1">M139</f>
        <v>100.12</v>
      </c>
      <c r="L133">
        <f ca="1">RANK(M133,M131:M134)</f>
        <v>2</v>
      </c>
      <c r="M133">
        <f ca="1">RAND()</f>
        <v>0.571649999831641</v>
      </c>
      <c r="N133">
        <v>3</v>
      </c>
      <c r="O133" t="s">
        <v>4619</v>
      </c>
      <c r="S133"/>
      <c r="V133">
        <f ca="1">RANK(W133,W131:W134)</f>
        <v>1</v>
      </c>
      <c r="W133">
        <f ca="1">RAND()</f>
        <v>0.9724264347734578</v>
      </c>
      <c r="X133">
        <v>100</v>
      </c>
      <c r="Y133" t="s">
        <v>4619</v>
      </c>
    </row>
    <row r="134" spans="1:25">
      <c r="A134">
        <f ca="1">A133+100</f>
        <v>109</v>
      </c>
      <c r="C134">
        <f ca="1">MAX(R137,R138)</f>
        <v>2</v>
      </c>
      <c r="L134">
        <f ca="1">RANK(M134,M131:M134)</f>
        <v>1</v>
      </c>
      <c r="M134">
        <f ca="1">RAND()</f>
        <v>0.91428775840033449</v>
      </c>
      <c r="N134">
        <v>4</v>
      </c>
      <c r="O134" t="s">
        <v>4619</v>
      </c>
      <c r="S134"/>
      <c r="V134">
        <f ca="1">RANK(W134,W131:W134)</f>
        <v>4</v>
      </c>
      <c r="W134">
        <f ca="1">RAND()</f>
        <v>0.46283372358857977</v>
      </c>
      <c r="X134">
        <v>1000</v>
      </c>
      <c r="Y134" t="s">
        <v>4619</v>
      </c>
    </row>
    <row r="135" spans="1:25">
      <c r="A135">
        <f ca="1">A133+200</f>
        <v>209</v>
      </c>
      <c r="C135" t="str">
        <f ca="1">CONCATENATE(O137,T137)</f>
        <v>2522</v>
      </c>
      <c r="D135">
        <f ca="1">M137</f>
        <v>25.22</v>
      </c>
    </row>
    <row r="136" spans="1:25">
      <c r="A136">
        <f ca="1">A133+300</f>
        <v>309</v>
      </c>
      <c r="C136" t="str">
        <f ca="1">CONCATENATE(O138,T138)</f>
        <v>749x</v>
      </c>
      <c r="D136">
        <f ca="1">M138</f>
        <v>74.900000000000006</v>
      </c>
      <c r="N136" t="s">
        <v>4624</v>
      </c>
      <c r="O136" s="39" t="s">
        <v>4623</v>
      </c>
      <c r="Q136" t="s">
        <v>4622</v>
      </c>
      <c r="R136" s="39" t="s">
        <v>4628</v>
      </c>
      <c r="S136" s="39" t="s">
        <v>4629</v>
      </c>
      <c r="U136">
        <v>0</v>
      </c>
      <c r="V136">
        <v>1</v>
      </c>
      <c r="W136">
        <v>2</v>
      </c>
      <c r="X136">
        <v>3</v>
      </c>
      <c r="Y136">
        <v>4</v>
      </c>
    </row>
    <row r="137" spans="1:25">
      <c r="A137">
        <f ca="1">A133+400</f>
        <v>409</v>
      </c>
      <c r="C137" t="str">
        <f ca="1">CONCATENATE(O139,Q139)</f>
        <v>10012</v>
      </c>
      <c r="D137">
        <f ca="1">M139</f>
        <v>100.12</v>
      </c>
      <c r="K137" t="s">
        <v>4636</v>
      </c>
      <c r="L137">
        <f ca="1">IF(J131=1,RANDBETWEEN(1,9),IF(J131=2,RANDBETWEEN(1,9)*10+RANDBETWEEN(1,9),IF(J131=3,RANDBETWEEN(1,9)*100+RANDBETWEEN(0,9)*10+RANDBETWEEN(1,9),RANDBETWEEN(1,9)*1000+RANDBETWEEN(0,9)*100+RANDBETWEEN(0,9)*10+RANDBETWEEN(1,9))))</f>
        <v>2522</v>
      </c>
      <c r="M137">
        <f ca="1">L137/T131</f>
        <v>25.22</v>
      </c>
      <c r="N137">
        <f ca="1">IFERROR(FIND(".",M137),0)</f>
        <v>3</v>
      </c>
      <c r="O137" s="39" t="str">
        <f ca="1">IF(N137=0,M137,LEFT(M137,N137-1))</f>
        <v>25</v>
      </c>
      <c r="Q137" t="str">
        <f ca="1">IF(N137=0,"",MID(M137,N137+1,5))</f>
        <v>22</v>
      </c>
      <c r="R137" s="39">
        <f ca="1">LEN(Q137)</f>
        <v>2</v>
      </c>
      <c r="S137" s="39">
        <f ca="1">MAX(R137,R138)-R137</f>
        <v>0</v>
      </c>
      <c r="T137" t="str">
        <f ca="1">HLOOKUP(S137,U136:Y138,2,FALSE)</f>
        <v>22</v>
      </c>
      <c r="U137" t="str">
        <f ca="1">Q137</f>
        <v>22</v>
      </c>
      <c r="V137" t="str">
        <f t="shared" ref="V137:Y138" ca="1" si="13">CONCATENATE(U137,"x")</f>
        <v>22x</v>
      </c>
      <c r="W137" t="str">
        <f t="shared" ca="1" si="13"/>
        <v>22xx</v>
      </c>
      <c r="X137" t="str">
        <f t="shared" ca="1" si="13"/>
        <v>22xxx</v>
      </c>
      <c r="Y137" t="str">
        <f t="shared" ca="1" si="13"/>
        <v>22xxxx</v>
      </c>
    </row>
    <row r="138" spans="1:25">
      <c r="K138" t="s">
        <v>4637</v>
      </c>
      <c r="L138">
        <f ca="1">IF(J132=1,RANDBETWEEN(1,9),IF(J132=2,RANDBETWEEN(1,9)*10+RANDBETWEEN(1,9),IF(J132=3,RANDBETWEEN(1,9)*100+RANDBETWEEN(0,9)*10+RANDBETWEEN(1,9),RANDBETWEEN(1,9)*1000+RANDBETWEEN(0,9)*100+RANDBETWEEN(0,9)*10+RANDBETWEEN(1,9))))</f>
        <v>749</v>
      </c>
      <c r="M138">
        <f ca="1">L138/T132</f>
        <v>74.900000000000006</v>
      </c>
      <c r="N138">
        <f ca="1">IFERROR(FIND(".",M138),0)</f>
        <v>3</v>
      </c>
      <c r="O138" s="39" t="str">
        <f ca="1">IF(N138=0,M138,LEFT(M138,N138-1))</f>
        <v>74</v>
      </c>
      <c r="Q138" t="str">
        <f ca="1">IF(N138=0,"",MID(M138,N138+1,5))</f>
        <v>9</v>
      </c>
      <c r="R138" s="39">
        <f ca="1">LEN(Q138)</f>
        <v>1</v>
      </c>
      <c r="S138" s="39">
        <f ca="1">MAX(R137,R138)-R138</f>
        <v>1</v>
      </c>
      <c r="T138" t="str">
        <f ca="1">HLOOKUP(S138,U136:Y138,3,FALSE)</f>
        <v>9x</v>
      </c>
      <c r="U138" t="str">
        <f ca="1">Q138</f>
        <v>9</v>
      </c>
      <c r="V138" t="str">
        <f t="shared" ca="1" si="13"/>
        <v>9x</v>
      </c>
      <c r="W138" t="str">
        <f t="shared" ca="1" si="13"/>
        <v>9xx</v>
      </c>
      <c r="X138" t="str">
        <f t="shared" ca="1" si="13"/>
        <v>9xxx</v>
      </c>
      <c r="Y138" t="str">
        <f t="shared" ca="1" si="13"/>
        <v>9xxxx</v>
      </c>
    </row>
    <row r="139" spans="1:25">
      <c r="K139" t="s">
        <v>4627</v>
      </c>
      <c r="M139">
        <f ca="1">M137+M138</f>
        <v>100.12</v>
      </c>
      <c r="N139">
        <f ca="1">IFERROR(FIND(".",M139),0)</f>
        <v>4</v>
      </c>
      <c r="O139" s="39" t="str">
        <f ca="1">IF(N139=0,M139,LEFT(M139,N139-1))</f>
        <v>100</v>
      </c>
      <c r="Q139" t="str">
        <f ca="1">IF(N139=0,"",MID(M139,N139+1,5))</f>
        <v>12</v>
      </c>
    </row>
  </sheetData>
  <sheetCalcPr fullCalcOnLoa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I36" sqref="I36"/>
    </sheetView>
  </sheetViews>
  <sheetFormatPr defaultRowHeight="16.5"/>
  <cols>
    <col min="1" max="1" width="21.875" style="11" customWidth="1"/>
    <col min="2" max="2" width="68.25" style="2" customWidth="1"/>
    <col min="3" max="16384" width="9" style="1"/>
  </cols>
  <sheetData>
    <row r="1" spans="1:2">
      <c r="A1" s="11">
        <v>111111</v>
      </c>
      <c r="B1" s="2" t="s">
        <v>15</v>
      </c>
    </row>
    <row r="2" spans="1:2">
      <c r="A2" s="11">
        <v>112526</v>
      </c>
      <c r="B2" s="2" t="s">
        <v>16</v>
      </c>
    </row>
    <row r="3" spans="1:2">
      <c r="A3" s="11">
        <v>112550</v>
      </c>
      <c r="B3" s="2" t="s">
        <v>17</v>
      </c>
    </row>
    <row r="4" spans="1:2">
      <c r="A4" s="11">
        <v>112666</v>
      </c>
      <c r="B4" s="2" t="s">
        <v>18</v>
      </c>
    </row>
    <row r="5" spans="1:2">
      <c r="A5" s="11">
        <v>112720</v>
      </c>
      <c r="B5" s="2" t="s">
        <v>19</v>
      </c>
    </row>
    <row r="6" spans="1:2">
      <c r="A6" s="11">
        <v>112755</v>
      </c>
      <c r="B6" s="2" t="s">
        <v>20</v>
      </c>
    </row>
    <row r="7" spans="1:2">
      <c r="A7" s="11">
        <v>112810</v>
      </c>
      <c r="B7" s="2" t="s">
        <v>21</v>
      </c>
    </row>
    <row r="8" spans="1:2">
      <c r="A8" s="11">
        <v>112836</v>
      </c>
      <c r="B8" s="2" t="s">
        <v>22</v>
      </c>
    </row>
    <row r="9" spans="1:2">
      <c r="A9" s="11">
        <v>112950</v>
      </c>
      <c r="B9" s="2" t="s">
        <v>4589</v>
      </c>
    </row>
    <row r="10" spans="1:2">
      <c r="A10" s="11">
        <v>112992</v>
      </c>
      <c r="B10" s="2" t="s">
        <v>23</v>
      </c>
    </row>
    <row r="11" spans="1:2">
      <c r="A11" s="11">
        <v>113000</v>
      </c>
      <c r="B11" s="2" t="s">
        <v>4590</v>
      </c>
    </row>
    <row r="12" spans="1:2">
      <c r="A12" s="11">
        <v>113107</v>
      </c>
      <c r="B12" s="2" t="s">
        <v>24</v>
      </c>
    </row>
    <row r="13" spans="1:2">
      <c r="A13" s="11">
        <v>113174</v>
      </c>
      <c r="B13" s="2" t="s">
        <v>25</v>
      </c>
    </row>
    <row r="14" spans="1:2">
      <c r="A14" s="11">
        <v>113182</v>
      </c>
      <c r="B14" s="2" t="s">
        <v>26</v>
      </c>
    </row>
    <row r="15" spans="1:2">
      <c r="A15" s="11">
        <v>113190</v>
      </c>
      <c r="B15" s="2" t="s">
        <v>27</v>
      </c>
    </row>
    <row r="16" spans="1:2">
      <c r="A16" s="11">
        <v>113247</v>
      </c>
      <c r="B16" s="2" t="s">
        <v>28</v>
      </c>
    </row>
    <row r="17" spans="1:2">
      <c r="A17" s="11">
        <v>113328</v>
      </c>
      <c r="B17" s="2" t="s">
        <v>29</v>
      </c>
    </row>
    <row r="18" spans="1:2">
      <c r="A18" s="11">
        <v>113409</v>
      </c>
      <c r="B18" s="2" t="s">
        <v>4591</v>
      </c>
    </row>
    <row r="19" spans="1:2">
      <c r="A19" s="11">
        <v>113417</v>
      </c>
      <c r="B19" s="2" t="s">
        <v>30</v>
      </c>
    </row>
    <row r="20" spans="1:2">
      <c r="A20" s="11">
        <v>113433</v>
      </c>
      <c r="B20" s="2" t="s">
        <v>31</v>
      </c>
    </row>
    <row r="21" spans="1:2">
      <c r="A21" s="11">
        <v>113751</v>
      </c>
      <c r="B21" s="2" t="s">
        <v>32</v>
      </c>
    </row>
    <row r="22" spans="1:2">
      <c r="A22" s="11">
        <v>113778</v>
      </c>
      <c r="B22" s="2" t="s">
        <v>33</v>
      </c>
    </row>
    <row r="23" spans="1:2">
      <c r="A23" s="11">
        <v>113794</v>
      </c>
      <c r="B23" s="2" t="s">
        <v>4592</v>
      </c>
    </row>
    <row r="24" spans="1:2">
      <c r="A24" s="11">
        <v>113840</v>
      </c>
      <c r="B24" s="2" t="s">
        <v>34</v>
      </c>
    </row>
    <row r="25" spans="1:2">
      <c r="A25" s="11">
        <v>113972</v>
      </c>
      <c r="B25" s="2" t="s">
        <v>35</v>
      </c>
    </row>
    <row r="26" spans="1:2">
      <c r="A26" s="11">
        <v>113980</v>
      </c>
      <c r="B26" s="2" t="s">
        <v>36</v>
      </c>
    </row>
    <row r="27" spans="1:2">
      <c r="A27" s="11">
        <v>114006</v>
      </c>
      <c r="B27" s="2" t="s">
        <v>37</v>
      </c>
    </row>
    <row r="28" spans="1:2">
      <c r="A28" s="11">
        <v>114030</v>
      </c>
      <c r="B28" s="2" t="s">
        <v>38</v>
      </c>
    </row>
    <row r="29" spans="1:2">
      <c r="A29" s="11">
        <v>114081</v>
      </c>
      <c r="B29" s="2" t="s">
        <v>39</v>
      </c>
    </row>
    <row r="30" spans="1:2">
      <c r="A30" s="11">
        <v>114090</v>
      </c>
      <c r="B30" s="2" t="s">
        <v>40</v>
      </c>
    </row>
    <row r="31" spans="1:2">
      <c r="A31" s="11">
        <v>114111</v>
      </c>
      <c r="B31" s="2" t="s">
        <v>41</v>
      </c>
    </row>
    <row r="32" spans="1:2">
      <c r="A32" s="11">
        <v>114120</v>
      </c>
      <c r="B32" s="2" t="s">
        <v>42</v>
      </c>
    </row>
    <row r="33" spans="1:2">
      <c r="A33" s="11">
        <v>114146</v>
      </c>
      <c r="B33" s="2" t="s">
        <v>43</v>
      </c>
    </row>
    <row r="34" spans="1:2">
      <c r="A34" s="11">
        <v>114170</v>
      </c>
      <c r="B34" s="2" t="s">
        <v>44</v>
      </c>
    </row>
    <row r="35" spans="1:2">
      <c r="A35" s="11">
        <v>114200</v>
      </c>
      <c r="B35" s="2" t="s">
        <v>45</v>
      </c>
    </row>
    <row r="36" spans="1:2">
      <c r="A36" s="11">
        <v>114227</v>
      </c>
      <c r="B36" s="2" t="s">
        <v>46</v>
      </c>
    </row>
    <row r="37" spans="1:2">
      <c r="A37" s="11">
        <v>114316</v>
      </c>
      <c r="B37" s="2" t="s">
        <v>47</v>
      </c>
    </row>
    <row r="38" spans="1:2">
      <c r="A38" s="11">
        <v>114391</v>
      </c>
      <c r="B38" s="2" t="s">
        <v>48</v>
      </c>
    </row>
    <row r="39" spans="1:2">
      <c r="A39" s="11">
        <v>114405</v>
      </c>
      <c r="B39" s="2" t="s">
        <v>49</v>
      </c>
    </row>
    <row r="40" spans="1:2">
      <c r="A40" s="11">
        <v>114413</v>
      </c>
      <c r="B40" s="2" t="s">
        <v>4593</v>
      </c>
    </row>
    <row r="41" spans="1:2">
      <c r="A41" s="11">
        <v>114430</v>
      </c>
      <c r="B41" s="2" t="s">
        <v>4594</v>
      </c>
    </row>
    <row r="42" spans="1:2">
      <c r="A42" s="11">
        <v>114448</v>
      </c>
      <c r="B42" s="2" t="s">
        <v>50</v>
      </c>
    </row>
    <row r="43" spans="1:2">
      <c r="A43" s="11">
        <v>114472</v>
      </c>
      <c r="B43" s="2" t="s">
        <v>51</v>
      </c>
    </row>
    <row r="44" spans="1:2">
      <c r="A44" s="11">
        <v>114499</v>
      </c>
      <c r="B44" s="2" t="s">
        <v>1</v>
      </c>
    </row>
    <row r="45" spans="1:2">
      <c r="A45" s="11">
        <v>114502</v>
      </c>
      <c r="B45" s="2" t="s">
        <v>52</v>
      </c>
    </row>
    <row r="46" spans="1:2">
      <c r="A46" s="11">
        <v>114510</v>
      </c>
      <c r="B46" s="2" t="s">
        <v>53</v>
      </c>
    </row>
    <row r="47" spans="1:2">
      <c r="A47" s="11">
        <v>114529</v>
      </c>
      <c r="B47" s="2" t="s">
        <v>4595</v>
      </c>
    </row>
    <row r="48" spans="1:2">
      <c r="A48" s="11">
        <v>114545</v>
      </c>
      <c r="B48" s="2" t="s">
        <v>54</v>
      </c>
    </row>
    <row r="49" spans="1:2">
      <c r="A49" s="11">
        <v>114561</v>
      </c>
      <c r="B49" s="2" t="s">
        <v>4596</v>
      </c>
    </row>
    <row r="50" spans="1:2">
      <c r="A50" s="11">
        <v>114596</v>
      </c>
      <c r="B50" s="2" t="s">
        <v>55</v>
      </c>
    </row>
    <row r="51" spans="1:2">
      <c r="A51" s="11">
        <v>114634</v>
      </c>
      <c r="B51" s="2" t="s">
        <v>56</v>
      </c>
    </row>
    <row r="52" spans="1:2">
      <c r="A52" s="11">
        <v>114642</v>
      </c>
      <c r="B52" s="2" t="s">
        <v>57</v>
      </c>
    </row>
    <row r="53" spans="1:2">
      <c r="A53" s="11">
        <v>114685</v>
      </c>
      <c r="B53" s="2" t="s">
        <v>58</v>
      </c>
    </row>
    <row r="54" spans="1:2">
      <c r="A54" s="11">
        <v>114707</v>
      </c>
      <c r="B54" s="2" t="s">
        <v>4597</v>
      </c>
    </row>
    <row r="55" spans="1:2">
      <c r="A55" s="11">
        <v>114715</v>
      </c>
      <c r="B55" s="2" t="s">
        <v>2</v>
      </c>
    </row>
    <row r="56" spans="1:2">
      <c r="A56" s="11">
        <v>114723</v>
      </c>
      <c r="B56" s="2" t="s">
        <v>59</v>
      </c>
    </row>
    <row r="57" spans="1:2">
      <c r="A57" s="11">
        <v>114758</v>
      </c>
      <c r="B57" s="2" t="s">
        <v>60</v>
      </c>
    </row>
    <row r="58" spans="1:2">
      <c r="A58" s="11">
        <v>114766</v>
      </c>
      <c r="B58" s="2" t="s">
        <v>61</v>
      </c>
    </row>
    <row r="59" spans="1:2">
      <c r="A59" s="11">
        <v>114774</v>
      </c>
      <c r="B59" s="2" t="s">
        <v>62</v>
      </c>
    </row>
    <row r="60" spans="1:2">
      <c r="A60" s="11">
        <v>114790</v>
      </c>
      <c r="B60" s="2" t="s">
        <v>4598</v>
      </c>
    </row>
    <row r="61" spans="1:2">
      <c r="A61" s="11">
        <v>114804</v>
      </c>
      <c r="B61" s="2" t="s">
        <v>4599</v>
      </c>
    </row>
    <row r="62" spans="1:2">
      <c r="A62" s="11">
        <v>114820</v>
      </c>
      <c r="B62" s="2" t="s">
        <v>4600</v>
      </c>
    </row>
    <row r="63" spans="1:2">
      <c r="A63" s="11">
        <v>114839</v>
      </c>
      <c r="B63" s="2" t="s">
        <v>63</v>
      </c>
    </row>
    <row r="64" spans="1:2">
      <c r="A64" s="11">
        <v>114847</v>
      </c>
      <c r="B64" s="2" t="s">
        <v>64</v>
      </c>
    </row>
    <row r="65" spans="1:2">
      <c r="A65" s="11">
        <v>114855</v>
      </c>
      <c r="B65" s="2" t="s">
        <v>4601</v>
      </c>
    </row>
    <row r="66" spans="1:2">
      <c r="A66" s="11">
        <v>114863</v>
      </c>
      <c r="B66" s="2" t="s">
        <v>65</v>
      </c>
    </row>
    <row r="67" spans="1:2">
      <c r="A67" s="11">
        <v>114871</v>
      </c>
      <c r="B67" s="2" t="s">
        <v>66</v>
      </c>
    </row>
    <row r="68" spans="1:2">
      <c r="A68" s="11">
        <v>114880</v>
      </c>
      <c r="B68" s="2" t="s">
        <v>67</v>
      </c>
    </row>
    <row r="69" spans="1:2">
      <c r="A69" s="11">
        <v>114898</v>
      </c>
      <c r="B69" s="2" t="s">
        <v>68</v>
      </c>
    </row>
    <row r="70" spans="1:2">
      <c r="A70" s="11">
        <v>114901</v>
      </c>
      <c r="B70" s="2" t="s">
        <v>69</v>
      </c>
    </row>
    <row r="71" spans="1:2">
      <c r="A71" s="11">
        <v>114910</v>
      </c>
      <c r="B71" s="2" t="s">
        <v>70</v>
      </c>
    </row>
    <row r="72" spans="1:2">
      <c r="A72" s="11">
        <v>114928</v>
      </c>
      <c r="B72" s="2" t="s">
        <v>71</v>
      </c>
    </row>
    <row r="73" spans="1:2">
      <c r="A73" s="11">
        <v>114936</v>
      </c>
      <c r="B73" s="2" t="s">
        <v>72</v>
      </c>
    </row>
    <row r="74" spans="1:2">
      <c r="A74" s="11">
        <v>114944</v>
      </c>
      <c r="B74" s="2" t="s">
        <v>4602</v>
      </c>
    </row>
    <row r="75" spans="1:2">
      <c r="A75" s="11">
        <v>114960</v>
      </c>
      <c r="B75" s="2" t="s">
        <v>73</v>
      </c>
    </row>
    <row r="76" spans="1:2">
      <c r="A76" s="11">
        <v>114979</v>
      </c>
      <c r="B76" s="2" t="s">
        <v>74</v>
      </c>
    </row>
    <row r="77" spans="1:2">
      <c r="A77" s="11">
        <v>114987</v>
      </c>
      <c r="B77" s="2" t="s">
        <v>75</v>
      </c>
    </row>
    <row r="78" spans="1:2">
      <c r="A78" s="11">
        <v>114995</v>
      </c>
      <c r="B78" s="2" t="s">
        <v>76</v>
      </c>
    </row>
    <row r="79" spans="1:2">
      <c r="A79" s="11">
        <v>115002</v>
      </c>
      <c r="B79" s="2" t="s">
        <v>4603</v>
      </c>
    </row>
    <row r="80" spans="1:2">
      <c r="A80" s="11">
        <v>115010</v>
      </c>
      <c r="B80" s="2" t="s">
        <v>4604</v>
      </c>
    </row>
    <row r="81" spans="1:2">
      <c r="A81" s="11">
        <v>115037</v>
      </c>
      <c r="B81" s="2" t="s">
        <v>77</v>
      </c>
    </row>
    <row r="82" spans="1:2">
      <c r="A82" s="11">
        <v>115045</v>
      </c>
      <c r="B82" s="2" t="s">
        <v>4605</v>
      </c>
    </row>
    <row r="83" spans="1:2">
      <c r="A83" s="11">
        <v>115053</v>
      </c>
      <c r="B83" s="2" t="s">
        <v>4606</v>
      </c>
    </row>
    <row r="84" spans="1:2">
      <c r="A84" s="11">
        <v>115061</v>
      </c>
      <c r="B84" s="2" t="s">
        <v>78</v>
      </c>
    </row>
    <row r="85" spans="1:2">
      <c r="A85" s="11">
        <v>115070</v>
      </c>
      <c r="B85" s="2" t="s">
        <v>4607</v>
      </c>
    </row>
    <row r="86" spans="1:2">
      <c r="A86" s="11">
        <v>115100</v>
      </c>
      <c r="B86" s="2" t="s">
        <v>79</v>
      </c>
    </row>
    <row r="87" spans="1:2">
      <c r="A87" s="11">
        <v>115118</v>
      </c>
      <c r="B87" s="2" t="s">
        <v>80</v>
      </c>
    </row>
    <row r="88" spans="1:2">
      <c r="A88" s="11">
        <v>115126</v>
      </c>
      <c r="B88" s="2" t="s">
        <v>81</v>
      </c>
    </row>
    <row r="89" spans="1:2">
      <c r="A89" s="11">
        <v>115134</v>
      </c>
      <c r="B89" s="2" t="s">
        <v>82</v>
      </c>
    </row>
    <row r="90" spans="1:2">
      <c r="A90" s="11">
        <v>115142</v>
      </c>
      <c r="B90" s="2" t="s">
        <v>83</v>
      </c>
    </row>
    <row r="91" spans="1:2">
      <c r="A91" s="11">
        <v>115150</v>
      </c>
      <c r="B91" s="2" t="s">
        <v>84</v>
      </c>
    </row>
    <row r="92" spans="1:2">
      <c r="A92" s="11">
        <v>115169</v>
      </c>
      <c r="B92" s="2" t="s">
        <v>85</v>
      </c>
    </row>
    <row r="93" spans="1:2">
      <c r="A93" s="11">
        <v>115177</v>
      </c>
      <c r="B93" s="2" t="s">
        <v>4608</v>
      </c>
    </row>
    <row r="94" spans="1:2">
      <c r="A94" s="11">
        <v>115185</v>
      </c>
      <c r="B94" s="2" t="s">
        <v>86</v>
      </c>
    </row>
    <row r="95" spans="1:2">
      <c r="A95" s="11">
        <v>115193</v>
      </c>
      <c r="B95" s="2" t="s">
        <v>3</v>
      </c>
    </row>
    <row r="96" spans="1:2">
      <c r="A96" s="11">
        <v>115207</v>
      </c>
      <c r="B96" s="2" t="s">
        <v>87</v>
      </c>
    </row>
    <row r="97" spans="1:2">
      <c r="A97" s="11">
        <v>115215</v>
      </c>
      <c r="B97" s="2" t="s">
        <v>4609</v>
      </c>
    </row>
    <row r="98" spans="1:2">
      <c r="A98" s="11">
        <v>115223</v>
      </c>
      <c r="B98" s="2" t="s">
        <v>4610</v>
      </c>
    </row>
    <row r="99" spans="1:2">
      <c r="A99" s="11">
        <v>115240</v>
      </c>
      <c r="B99" s="2" t="s">
        <v>4611</v>
      </c>
    </row>
    <row r="100" spans="1:2">
      <c r="A100" s="11">
        <v>115258</v>
      </c>
      <c r="B100" s="2" t="s">
        <v>88</v>
      </c>
    </row>
    <row r="101" spans="1:2">
      <c r="A101" s="11">
        <v>115266</v>
      </c>
      <c r="B101" s="2" t="s">
        <v>89</v>
      </c>
    </row>
    <row r="102" spans="1:2">
      <c r="A102" s="11">
        <v>115274</v>
      </c>
      <c r="B102" s="2" t="s">
        <v>90</v>
      </c>
    </row>
    <row r="103" spans="1:2">
      <c r="A103" s="11">
        <v>115290</v>
      </c>
      <c r="B103" s="2" t="s">
        <v>4612</v>
      </c>
    </row>
    <row r="104" spans="1:2">
      <c r="A104" s="11">
        <v>115304</v>
      </c>
      <c r="B104" s="2" t="s">
        <v>91</v>
      </c>
    </row>
    <row r="105" spans="1:2">
      <c r="A105" s="11">
        <v>115320</v>
      </c>
      <c r="B105" s="2" t="s">
        <v>4613</v>
      </c>
    </row>
    <row r="106" spans="1:2">
      <c r="A106" s="11">
        <v>115339</v>
      </c>
      <c r="B106" s="2" t="s">
        <v>92</v>
      </c>
    </row>
    <row r="107" spans="1:2">
      <c r="A107" s="11">
        <v>115347</v>
      </c>
      <c r="B107" s="2" t="s">
        <v>93</v>
      </c>
    </row>
    <row r="108" spans="1:2">
      <c r="A108" s="11">
        <v>115355</v>
      </c>
      <c r="B108" s="2" t="s">
        <v>94</v>
      </c>
    </row>
    <row r="109" spans="1:2">
      <c r="A109" s="11">
        <v>115363</v>
      </c>
      <c r="B109" s="2" t="s">
        <v>4</v>
      </c>
    </row>
    <row r="110" spans="1:2">
      <c r="A110" s="11">
        <v>115371</v>
      </c>
      <c r="B110" s="2" t="s">
        <v>95</v>
      </c>
    </row>
    <row r="111" spans="1:2">
      <c r="A111" s="11">
        <v>115380</v>
      </c>
      <c r="B111" s="2" t="s">
        <v>96</v>
      </c>
    </row>
    <row r="112" spans="1:2">
      <c r="A112" s="11">
        <v>115398</v>
      </c>
      <c r="B112" s="2" t="s">
        <v>5</v>
      </c>
    </row>
    <row r="113" spans="1:2">
      <c r="A113" s="11">
        <v>115401</v>
      </c>
      <c r="B113" s="2" t="s">
        <v>97</v>
      </c>
    </row>
    <row r="114" spans="1:2">
      <c r="A114" s="11">
        <v>115410</v>
      </c>
      <c r="B114" s="2" t="s">
        <v>98</v>
      </c>
    </row>
    <row r="115" spans="1:2">
      <c r="A115" s="11">
        <v>115428</v>
      </c>
      <c r="B115" s="2" t="s">
        <v>99</v>
      </c>
    </row>
    <row r="116" spans="1:2">
      <c r="A116" s="11">
        <v>115460</v>
      </c>
      <c r="B116" s="2" t="s">
        <v>100</v>
      </c>
    </row>
    <row r="117" spans="1:2">
      <c r="A117" s="11">
        <v>115479</v>
      </c>
      <c r="B117" s="2" t="s">
        <v>101</v>
      </c>
    </row>
    <row r="118" spans="1:2">
      <c r="A118" s="11">
        <v>115487</v>
      </c>
      <c r="B118" s="2" t="s">
        <v>102</v>
      </c>
    </row>
    <row r="119" spans="1:2">
      <c r="A119" s="11">
        <v>115495</v>
      </c>
      <c r="B119" s="2" t="s">
        <v>103</v>
      </c>
    </row>
    <row r="120" spans="1:2">
      <c r="A120" s="11">
        <v>115509</v>
      </c>
      <c r="B120" s="2" t="s">
        <v>104</v>
      </c>
    </row>
    <row r="121" spans="1:2">
      <c r="A121" s="11">
        <v>115517</v>
      </c>
      <c r="B121" s="2" t="s">
        <v>105</v>
      </c>
    </row>
    <row r="122" spans="1:2">
      <c r="A122" s="11">
        <v>115525</v>
      </c>
      <c r="B122" s="2" t="s">
        <v>106</v>
      </c>
    </row>
    <row r="123" spans="1:2">
      <c r="A123" s="11">
        <v>115533</v>
      </c>
      <c r="B123" s="2" t="s">
        <v>107</v>
      </c>
    </row>
    <row r="124" spans="1:2">
      <c r="A124" s="11">
        <v>115568</v>
      </c>
      <c r="B124" s="2" t="s">
        <v>108</v>
      </c>
    </row>
    <row r="125" spans="1:2">
      <c r="A125" s="11">
        <v>115576</v>
      </c>
      <c r="B125" s="2" t="s">
        <v>109</v>
      </c>
    </row>
    <row r="126" spans="1:2">
      <c r="A126" s="11">
        <v>115584</v>
      </c>
      <c r="B126" s="2" t="s">
        <v>110</v>
      </c>
    </row>
    <row r="127" spans="1:2">
      <c r="A127" s="11">
        <v>115592</v>
      </c>
      <c r="B127" s="2" t="s">
        <v>111</v>
      </c>
    </row>
    <row r="128" spans="1:2">
      <c r="A128" s="11">
        <v>115606</v>
      </c>
      <c r="B128" s="2" t="s">
        <v>112</v>
      </c>
    </row>
    <row r="129" spans="1:2">
      <c r="A129" s="11">
        <v>115614</v>
      </c>
      <c r="B129" s="2" t="s">
        <v>113</v>
      </c>
    </row>
    <row r="130" spans="1:2">
      <c r="A130" s="11">
        <v>115622</v>
      </c>
      <c r="B130" s="2" t="s">
        <v>114</v>
      </c>
    </row>
    <row r="131" spans="1:2">
      <c r="A131" s="11">
        <v>115630</v>
      </c>
      <c r="B131" s="2" t="s">
        <v>115</v>
      </c>
    </row>
    <row r="132" spans="1:2">
      <c r="A132" s="11">
        <v>115649</v>
      </c>
      <c r="B132" s="2" t="s">
        <v>116</v>
      </c>
    </row>
    <row r="133" spans="1:2">
      <c r="A133" s="11">
        <v>115657</v>
      </c>
      <c r="B133" s="2" t="s">
        <v>117</v>
      </c>
    </row>
    <row r="134" spans="1:2">
      <c r="A134" s="11">
        <v>115665</v>
      </c>
      <c r="B134" s="2" t="s">
        <v>118</v>
      </c>
    </row>
    <row r="135" spans="1:2">
      <c r="A135" s="11">
        <v>115681</v>
      </c>
      <c r="B135" s="2" t="s">
        <v>119</v>
      </c>
    </row>
    <row r="136" spans="1:2">
      <c r="A136" s="11">
        <v>115703</v>
      </c>
      <c r="B136" s="2" t="s">
        <v>120</v>
      </c>
    </row>
    <row r="137" spans="1:2">
      <c r="A137" s="11">
        <v>115711</v>
      </c>
      <c r="B137" s="2" t="s">
        <v>121</v>
      </c>
    </row>
    <row r="138" spans="1:2">
      <c r="A138" s="11">
        <v>115720</v>
      </c>
      <c r="B138" s="2" t="s">
        <v>122</v>
      </c>
    </row>
    <row r="139" spans="1:2">
      <c r="A139" s="11">
        <v>115738</v>
      </c>
      <c r="B139" s="2" t="s">
        <v>123</v>
      </c>
    </row>
    <row r="140" spans="1:2">
      <c r="A140" s="11">
        <v>115746</v>
      </c>
      <c r="B140" s="2" t="s">
        <v>124</v>
      </c>
    </row>
    <row r="141" spans="1:2">
      <c r="A141" s="11">
        <v>115762</v>
      </c>
      <c r="B141" s="2" t="s">
        <v>125</v>
      </c>
    </row>
    <row r="142" spans="1:2">
      <c r="A142" s="11">
        <v>115770</v>
      </c>
      <c r="B142" s="2" t="s">
        <v>126</v>
      </c>
    </row>
    <row r="143" spans="1:2">
      <c r="A143" s="11">
        <v>115789</v>
      </c>
      <c r="B143" s="2" t="s">
        <v>127</v>
      </c>
    </row>
    <row r="144" spans="1:2">
      <c r="A144" s="11">
        <v>115797</v>
      </c>
      <c r="B144" s="2" t="s">
        <v>128</v>
      </c>
    </row>
    <row r="145" spans="1:2">
      <c r="A145" s="11">
        <v>115800</v>
      </c>
      <c r="B145" s="2" t="s">
        <v>129</v>
      </c>
    </row>
    <row r="146" spans="1:2">
      <c r="A146" s="11">
        <v>115819</v>
      </c>
      <c r="B146" s="2" t="s">
        <v>130</v>
      </c>
    </row>
    <row r="147" spans="1:2">
      <c r="A147" s="11">
        <v>130060</v>
      </c>
      <c r="B147" s="2" t="s">
        <v>131</v>
      </c>
    </row>
    <row r="148" spans="1:2">
      <c r="A148" s="11">
        <v>130893</v>
      </c>
      <c r="B148" s="2" t="s">
        <v>132</v>
      </c>
    </row>
    <row r="149" spans="1:2">
      <c r="A149" s="11">
        <v>131318</v>
      </c>
      <c r="B149" s="2" t="s">
        <v>133</v>
      </c>
    </row>
    <row r="150" spans="1:2">
      <c r="A150" s="11">
        <v>131350</v>
      </c>
      <c r="B150" s="2" t="s">
        <v>134</v>
      </c>
    </row>
    <row r="151" spans="1:2">
      <c r="A151" s="11">
        <v>131385</v>
      </c>
      <c r="B151" s="2" t="s">
        <v>135</v>
      </c>
    </row>
    <row r="152" spans="1:2">
      <c r="A152" s="11">
        <v>131440</v>
      </c>
      <c r="B152" s="2" t="s">
        <v>136</v>
      </c>
    </row>
    <row r="153" spans="1:2">
      <c r="A153" s="11">
        <v>131636</v>
      </c>
      <c r="B153" s="2" t="s">
        <v>137</v>
      </c>
    </row>
    <row r="154" spans="1:2">
      <c r="A154" s="11">
        <v>131709</v>
      </c>
      <c r="B154" s="2" t="s">
        <v>138</v>
      </c>
    </row>
    <row r="155" spans="1:2">
      <c r="A155" s="11">
        <v>131806</v>
      </c>
      <c r="B155" s="2" t="s">
        <v>139</v>
      </c>
    </row>
    <row r="156" spans="1:2">
      <c r="A156" s="11">
        <v>131814</v>
      </c>
      <c r="B156" s="2" t="s">
        <v>140</v>
      </c>
    </row>
    <row r="157" spans="1:2">
      <c r="A157" s="11">
        <v>131903</v>
      </c>
      <c r="B157" s="2" t="s">
        <v>141</v>
      </c>
    </row>
    <row r="158" spans="1:2">
      <c r="A158" s="11">
        <v>132047</v>
      </c>
      <c r="B158" s="2" t="s">
        <v>142</v>
      </c>
    </row>
    <row r="159" spans="1:2">
      <c r="A159" s="11">
        <v>132152</v>
      </c>
      <c r="B159" s="2" t="s">
        <v>143</v>
      </c>
    </row>
    <row r="160" spans="1:2">
      <c r="A160" s="11">
        <v>132209</v>
      </c>
      <c r="B160" s="2" t="s">
        <v>144</v>
      </c>
    </row>
    <row r="161" spans="1:2">
      <c r="A161" s="11">
        <v>132730</v>
      </c>
      <c r="B161" s="2" t="s">
        <v>145</v>
      </c>
    </row>
    <row r="162" spans="1:2">
      <c r="A162" s="11">
        <v>132756</v>
      </c>
      <c r="B162" s="2" t="s">
        <v>146</v>
      </c>
    </row>
    <row r="163" spans="1:2">
      <c r="A163" s="11">
        <v>132764</v>
      </c>
      <c r="B163" s="2" t="s">
        <v>147</v>
      </c>
    </row>
    <row r="164" spans="1:2">
      <c r="A164" s="11">
        <v>132837</v>
      </c>
      <c r="B164" s="2" t="s">
        <v>148</v>
      </c>
    </row>
    <row r="165" spans="1:2">
      <c r="A165" s="11">
        <v>132853</v>
      </c>
      <c r="B165" s="2" t="s">
        <v>149</v>
      </c>
    </row>
    <row r="166" spans="1:2">
      <c r="A166" s="11">
        <v>132870</v>
      </c>
      <c r="B166" s="2" t="s">
        <v>150</v>
      </c>
    </row>
    <row r="167" spans="1:2">
      <c r="A167" s="11">
        <v>132896</v>
      </c>
      <c r="B167" s="2" t="s">
        <v>151</v>
      </c>
    </row>
    <row r="168" spans="1:2">
      <c r="A168" s="11">
        <v>132918</v>
      </c>
      <c r="B168" s="2" t="s">
        <v>152</v>
      </c>
    </row>
    <row r="169" spans="1:2">
      <c r="A169" s="11">
        <v>133019</v>
      </c>
      <c r="B169" s="2" t="s">
        <v>153</v>
      </c>
    </row>
    <row r="170" spans="1:2">
      <c r="A170" s="11">
        <v>133078</v>
      </c>
      <c r="B170" s="2" t="s">
        <v>154</v>
      </c>
    </row>
    <row r="171" spans="1:2">
      <c r="A171" s="11">
        <v>133124</v>
      </c>
      <c r="B171" s="2" t="s">
        <v>155</v>
      </c>
    </row>
    <row r="172" spans="1:2">
      <c r="A172" s="11">
        <v>133183</v>
      </c>
      <c r="B172" s="2" t="s">
        <v>156</v>
      </c>
    </row>
    <row r="173" spans="1:2">
      <c r="A173" s="11">
        <v>133280</v>
      </c>
      <c r="B173" s="2" t="s">
        <v>157</v>
      </c>
    </row>
    <row r="174" spans="1:2">
      <c r="A174" s="11">
        <v>133442</v>
      </c>
      <c r="B174" s="2" t="s">
        <v>158</v>
      </c>
    </row>
    <row r="175" spans="1:2">
      <c r="A175" s="11">
        <v>133469</v>
      </c>
      <c r="B175" s="2" t="s">
        <v>159</v>
      </c>
    </row>
    <row r="176" spans="1:2">
      <c r="A176" s="11">
        <v>133477</v>
      </c>
      <c r="B176" s="2" t="s">
        <v>160</v>
      </c>
    </row>
    <row r="177" spans="1:2">
      <c r="A177" s="11">
        <v>133566</v>
      </c>
      <c r="B177" s="2" t="s">
        <v>161</v>
      </c>
    </row>
    <row r="178" spans="1:2">
      <c r="A178" s="11">
        <v>133582</v>
      </c>
      <c r="B178" s="2" t="s">
        <v>162</v>
      </c>
    </row>
    <row r="179" spans="1:2">
      <c r="A179" s="11">
        <v>133744</v>
      </c>
      <c r="B179" s="2" t="s">
        <v>163</v>
      </c>
    </row>
    <row r="180" spans="1:2">
      <c r="A180" s="11">
        <v>133779</v>
      </c>
      <c r="B180" s="2" t="s">
        <v>164</v>
      </c>
    </row>
    <row r="181" spans="1:2">
      <c r="A181" s="11">
        <v>133850</v>
      </c>
      <c r="B181" s="2" t="s">
        <v>165</v>
      </c>
    </row>
    <row r="182" spans="1:2">
      <c r="A182" s="11">
        <v>134333</v>
      </c>
      <c r="B182" s="2" t="s">
        <v>166</v>
      </c>
    </row>
    <row r="183" spans="1:2">
      <c r="A183" s="11">
        <v>134449</v>
      </c>
      <c r="B183" s="2" t="s">
        <v>167</v>
      </c>
    </row>
    <row r="184" spans="1:2">
      <c r="A184" s="11">
        <v>134724</v>
      </c>
      <c r="B184" s="2" t="s">
        <v>168</v>
      </c>
    </row>
    <row r="185" spans="1:2">
      <c r="A185" s="11">
        <v>134872</v>
      </c>
      <c r="B185" s="2" t="s">
        <v>169</v>
      </c>
    </row>
    <row r="186" spans="1:2">
      <c r="A186" s="11">
        <v>135011</v>
      </c>
      <c r="B186" s="2" t="s">
        <v>170</v>
      </c>
    </row>
    <row r="187" spans="1:2">
      <c r="A187" s="11">
        <v>135712</v>
      </c>
      <c r="B187" s="2" t="s">
        <v>171</v>
      </c>
    </row>
    <row r="188" spans="1:2">
      <c r="A188" s="11">
        <v>135968</v>
      </c>
      <c r="B188" s="2" t="s">
        <v>172</v>
      </c>
    </row>
    <row r="189" spans="1:2">
      <c r="A189" s="11">
        <v>136204</v>
      </c>
      <c r="B189" s="2" t="s">
        <v>173</v>
      </c>
    </row>
    <row r="190" spans="1:2">
      <c r="A190" s="11">
        <v>138177</v>
      </c>
      <c r="B190" s="2" t="s">
        <v>174</v>
      </c>
    </row>
    <row r="191" spans="1:2">
      <c r="A191" s="11">
        <v>138835</v>
      </c>
      <c r="B191" s="2" t="s">
        <v>175</v>
      </c>
    </row>
    <row r="192" spans="1:2">
      <c r="A192" s="11">
        <v>142301</v>
      </c>
      <c r="B192" s="2" t="s">
        <v>176</v>
      </c>
    </row>
    <row r="193" spans="1:2">
      <c r="A193" s="11">
        <v>143413</v>
      </c>
      <c r="B193" s="2" t="s">
        <v>177</v>
      </c>
    </row>
    <row r="194" spans="1:2">
      <c r="A194" s="11">
        <v>143910</v>
      </c>
      <c r="B194" s="2" t="s">
        <v>178</v>
      </c>
    </row>
    <row r="195" spans="1:2">
      <c r="A195" s="11">
        <v>144150</v>
      </c>
      <c r="B195" s="2" t="s">
        <v>179</v>
      </c>
    </row>
    <row r="196" spans="1:2">
      <c r="A196" s="11">
        <v>144878</v>
      </c>
      <c r="B196" s="2" t="s">
        <v>180</v>
      </c>
    </row>
    <row r="197" spans="1:2">
      <c r="A197" s="11">
        <v>145025</v>
      </c>
      <c r="B197" s="2" t="s">
        <v>181</v>
      </c>
    </row>
    <row r="198" spans="1:2">
      <c r="A198" s="11">
        <v>150436</v>
      </c>
      <c r="B198" s="2" t="s">
        <v>182</v>
      </c>
    </row>
    <row r="199" spans="1:2">
      <c r="A199" s="11">
        <v>150550</v>
      </c>
      <c r="B199" s="2" t="s">
        <v>183</v>
      </c>
    </row>
    <row r="200" spans="1:2">
      <c r="A200" s="11">
        <v>150720</v>
      </c>
      <c r="B200" s="2" t="s">
        <v>184</v>
      </c>
    </row>
    <row r="201" spans="1:2">
      <c r="A201" s="11">
        <v>150770</v>
      </c>
      <c r="B201" s="2" t="s">
        <v>185</v>
      </c>
    </row>
    <row r="202" spans="1:2">
      <c r="A202" s="11">
        <v>150819</v>
      </c>
      <c r="B202" s="2" t="s">
        <v>186</v>
      </c>
    </row>
    <row r="203" spans="1:2">
      <c r="A203" s="11">
        <v>150843</v>
      </c>
      <c r="B203" s="2" t="s">
        <v>187</v>
      </c>
    </row>
    <row r="204" spans="1:2">
      <c r="A204" s="11">
        <v>150860</v>
      </c>
      <c r="B204" s="2" t="s">
        <v>188</v>
      </c>
    </row>
    <row r="205" spans="1:2">
      <c r="A205" s="11">
        <v>150894</v>
      </c>
      <c r="B205" s="2" t="s">
        <v>189</v>
      </c>
    </row>
    <row r="206" spans="1:2">
      <c r="A206" s="11">
        <v>151009</v>
      </c>
      <c r="B206" s="2" t="s">
        <v>190</v>
      </c>
    </row>
    <row r="207" spans="1:2">
      <c r="A207" s="11">
        <v>151157</v>
      </c>
      <c r="B207" s="2" t="s">
        <v>191</v>
      </c>
    </row>
    <row r="208" spans="1:2">
      <c r="A208" s="11">
        <v>151203</v>
      </c>
      <c r="B208" s="2" t="s">
        <v>192</v>
      </c>
    </row>
    <row r="209" spans="1:2">
      <c r="A209" s="11">
        <v>151262</v>
      </c>
      <c r="B209" s="2" t="s">
        <v>193</v>
      </c>
    </row>
    <row r="210" spans="1:2">
      <c r="A210" s="11">
        <v>151335</v>
      </c>
      <c r="B210" s="2" t="s">
        <v>194</v>
      </c>
    </row>
    <row r="211" spans="1:2">
      <c r="A211" s="11">
        <v>151424</v>
      </c>
      <c r="B211" s="2" t="s">
        <v>195</v>
      </c>
    </row>
    <row r="212" spans="1:2">
      <c r="A212" s="11">
        <v>151564</v>
      </c>
      <c r="B212" s="2" t="s">
        <v>196</v>
      </c>
    </row>
    <row r="213" spans="1:2">
      <c r="A213" s="11">
        <v>151629</v>
      </c>
      <c r="B213" s="2" t="s">
        <v>197</v>
      </c>
    </row>
    <row r="214" spans="1:2">
      <c r="A214" s="11">
        <v>151696</v>
      </c>
      <c r="B214" s="2" t="s">
        <v>198</v>
      </c>
    </row>
    <row r="215" spans="1:2">
      <c r="A215" s="11">
        <v>151807</v>
      </c>
      <c r="B215" s="2" t="s">
        <v>199</v>
      </c>
    </row>
    <row r="216" spans="1:2">
      <c r="A216" s="11">
        <v>151947</v>
      </c>
      <c r="B216" s="2" t="s">
        <v>200</v>
      </c>
    </row>
    <row r="217" spans="1:2">
      <c r="A217" s="11">
        <v>152196</v>
      </c>
      <c r="B217" s="2" t="s">
        <v>201</v>
      </c>
    </row>
    <row r="218" spans="1:2">
      <c r="A218" s="11">
        <v>152269</v>
      </c>
      <c r="B218" s="2" t="s">
        <v>202</v>
      </c>
    </row>
    <row r="219" spans="1:2">
      <c r="A219" s="11">
        <v>152498</v>
      </c>
      <c r="B219" s="2" t="s">
        <v>203</v>
      </c>
    </row>
    <row r="220" spans="1:2">
      <c r="A220" s="11">
        <v>152579</v>
      </c>
      <c r="B220" s="2" t="s">
        <v>204</v>
      </c>
    </row>
    <row r="221" spans="1:2">
      <c r="A221" s="11">
        <v>152978</v>
      </c>
      <c r="B221" s="2" t="s">
        <v>205</v>
      </c>
    </row>
    <row r="222" spans="1:2">
      <c r="A222" s="11">
        <v>153036</v>
      </c>
      <c r="B222" s="2" t="s">
        <v>206</v>
      </c>
    </row>
    <row r="223" spans="1:2">
      <c r="A223" s="11">
        <v>153087</v>
      </c>
      <c r="B223" s="2" t="s">
        <v>207</v>
      </c>
    </row>
    <row r="224" spans="1:2">
      <c r="A224" s="11">
        <v>153117</v>
      </c>
      <c r="B224" s="2" t="s">
        <v>208</v>
      </c>
    </row>
    <row r="225" spans="1:2">
      <c r="A225" s="11">
        <v>153451</v>
      </c>
      <c r="B225" s="2" t="s">
        <v>209</v>
      </c>
    </row>
    <row r="226" spans="1:2">
      <c r="A226" s="11">
        <v>153907</v>
      </c>
      <c r="B226" s="2" t="s">
        <v>210</v>
      </c>
    </row>
    <row r="227" spans="1:2">
      <c r="A227" s="11">
        <v>153931</v>
      </c>
      <c r="B227" s="2" t="s">
        <v>211</v>
      </c>
    </row>
    <row r="228" spans="1:2">
      <c r="A228" s="11">
        <v>154105</v>
      </c>
      <c r="B228" s="2" t="s">
        <v>212</v>
      </c>
    </row>
    <row r="229" spans="1:2">
      <c r="A229" s="11">
        <v>154156</v>
      </c>
      <c r="B229" s="2" t="s">
        <v>213</v>
      </c>
    </row>
    <row r="230" spans="1:2">
      <c r="A230" s="11">
        <v>154601</v>
      </c>
      <c r="B230" s="2" t="s">
        <v>214</v>
      </c>
    </row>
    <row r="231" spans="1:2">
      <c r="A231" s="11">
        <v>155233</v>
      </c>
      <c r="B231" s="2" t="s">
        <v>215</v>
      </c>
    </row>
    <row r="232" spans="1:2">
      <c r="A232" s="11">
        <v>155560</v>
      </c>
      <c r="B232" s="2" t="s">
        <v>216</v>
      </c>
    </row>
    <row r="233" spans="1:2">
      <c r="A233" s="11">
        <v>155624</v>
      </c>
      <c r="B233" s="2" t="s">
        <v>217</v>
      </c>
    </row>
    <row r="234" spans="1:2">
      <c r="A234" s="11">
        <v>155705</v>
      </c>
      <c r="B234" s="2" t="s">
        <v>218</v>
      </c>
    </row>
    <row r="235" spans="1:2">
      <c r="A235" s="11">
        <v>156019</v>
      </c>
      <c r="B235" s="2" t="s">
        <v>219</v>
      </c>
    </row>
    <row r="236" spans="1:2">
      <c r="A236" s="11">
        <v>156191</v>
      </c>
      <c r="B236" s="2" t="s">
        <v>220</v>
      </c>
    </row>
    <row r="237" spans="1:2">
      <c r="A237" s="11">
        <v>156205</v>
      </c>
      <c r="B237" s="2" t="s">
        <v>221</v>
      </c>
    </row>
    <row r="238" spans="1:2">
      <c r="A238" s="11">
        <v>156230</v>
      </c>
      <c r="B238" s="2" t="s">
        <v>222</v>
      </c>
    </row>
    <row r="239" spans="1:2">
      <c r="A239" s="11">
        <v>156272</v>
      </c>
      <c r="B239" s="2" t="s">
        <v>223</v>
      </c>
    </row>
    <row r="240" spans="1:2">
      <c r="A240" s="11">
        <v>156426</v>
      </c>
      <c r="B240" s="2" t="s">
        <v>224</v>
      </c>
    </row>
    <row r="241" spans="1:2">
      <c r="A241" s="11">
        <v>156493</v>
      </c>
      <c r="B241" s="2" t="s">
        <v>225</v>
      </c>
    </row>
    <row r="242" spans="1:2">
      <c r="A242" s="11">
        <v>156515</v>
      </c>
      <c r="B242" s="2" t="s">
        <v>226</v>
      </c>
    </row>
    <row r="243" spans="1:2">
      <c r="A243" s="11">
        <v>156612</v>
      </c>
      <c r="B243" s="2" t="s">
        <v>227</v>
      </c>
    </row>
    <row r="244" spans="1:2">
      <c r="A244" s="11">
        <v>156698</v>
      </c>
      <c r="B244" s="2" t="s">
        <v>228</v>
      </c>
    </row>
    <row r="245" spans="1:2">
      <c r="A245" s="11">
        <v>156728</v>
      </c>
      <c r="B245" s="2" t="s">
        <v>229</v>
      </c>
    </row>
    <row r="246" spans="1:2">
      <c r="A246" s="11">
        <v>156744</v>
      </c>
      <c r="B246" s="2" t="s">
        <v>230</v>
      </c>
    </row>
    <row r="247" spans="1:2">
      <c r="A247" s="11">
        <v>156752</v>
      </c>
      <c r="B247" s="2" t="s">
        <v>231</v>
      </c>
    </row>
    <row r="248" spans="1:2">
      <c r="A248" s="11">
        <v>156779</v>
      </c>
      <c r="B248" s="2" t="s">
        <v>232</v>
      </c>
    </row>
    <row r="249" spans="1:2">
      <c r="A249" s="11">
        <v>156795</v>
      </c>
      <c r="B249" s="2" t="s">
        <v>233</v>
      </c>
    </row>
    <row r="250" spans="1:2">
      <c r="A250" s="11">
        <v>156841</v>
      </c>
      <c r="B250" s="2" t="s">
        <v>234</v>
      </c>
    </row>
    <row r="251" spans="1:2">
      <c r="A251" s="11">
        <v>156922</v>
      </c>
      <c r="B251" s="2" t="s">
        <v>235</v>
      </c>
    </row>
    <row r="252" spans="1:2">
      <c r="A252" s="11">
        <v>156930</v>
      </c>
      <c r="B252" s="2" t="s">
        <v>236</v>
      </c>
    </row>
    <row r="253" spans="1:2">
      <c r="A253" s="11">
        <v>156949</v>
      </c>
      <c r="B253" s="2" t="s">
        <v>237</v>
      </c>
    </row>
    <row r="254" spans="1:2">
      <c r="A254" s="11">
        <v>156973</v>
      </c>
      <c r="B254" s="2" t="s">
        <v>238</v>
      </c>
    </row>
    <row r="255" spans="1:2">
      <c r="A255" s="11">
        <v>156981</v>
      </c>
      <c r="B255" s="2" t="s">
        <v>239</v>
      </c>
    </row>
    <row r="256" spans="1:2">
      <c r="A256" s="11">
        <v>157031</v>
      </c>
      <c r="B256" s="2" t="s">
        <v>240</v>
      </c>
    </row>
    <row r="257" spans="1:2">
      <c r="A257" s="11">
        <v>157058</v>
      </c>
      <c r="B257" s="2" t="s">
        <v>241</v>
      </c>
    </row>
    <row r="258" spans="1:2">
      <c r="A258" s="11">
        <v>157066</v>
      </c>
      <c r="B258" s="2" t="s">
        <v>242</v>
      </c>
    </row>
    <row r="259" spans="1:2">
      <c r="A259" s="11">
        <v>157074</v>
      </c>
      <c r="B259" s="2" t="s">
        <v>243</v>
      </c>
    </row>
    <row r="260" spans="1:2">
      <c r="A260" s="11">
        <v>157090</v>
      </c>
      <c r="B260" s="2" t="s">
        <v>244</v>
      </c>
    </row>
    <row r="261" spans="1:2">
      <c r="A261" s="11">
        <v>157236</v>
      </c>
      <c r="B261" s="2" t="s">
        <v>245</v>
      </c>
    </row>
    <row r="262" spans="1:2">
      <c r="A262" s="11">
        <v>157252</v>
      </c>
      <c r="B262" s="2" t="s">
        <v>246</v>
      </c>
    </row>
    <row r="263" spans="1:2">
      <c r="A263" s="11">
        <v>157279</v>
      </c>
      <c r="B263" s="2" t="s">
        <v>247</v>
      </c>
    </row>
    <row r="264" spans="1:2">
      <c r="A264" s="11">
        <v>157295</v>
      </c>
      <c r="B264" s="2" t="s">
        <v>248</v>
      </c>
    </row>
    <row r="265" spans="1:2">
      <c r="A265" s="11">
        <v>157309</v>
      </c>
      <c r="B265" s="2" t="s">
        <v>249</v>
      </c>
    </row>
    <row r="266" spans="1:2">
      <c r="A266" s="11">
        <v>157376</v>
      </c>
      <c r="B266" s="2" t="s">
        <v>250</v>
      </c>
    </row>
    <row r="267" spans="1:2">
      <c r="A267" s="11">
        <v>157384</v>
      </c>
      <c r="B267" s="2" t="s">
        <v>251</v>
      </c>
    </row>
    <row r="268" spans="1:2">
      <c r="A268" s="11">
        <v>157406</v>
      </c>
      <c r="B268" s="2" t="s">
        <v>252</v>
      </c>
    </row>
    <row r="269" spans="1:2">
      <c r="A269" s="11">
        <v>157449</v>
      </c>
      <c r="B269" s="2" t="s">
        <v>253</v>
      </c>
    </row>
    <row r="270" spans="1:2">
      <c r="A270" s="11">
        <v>157473</v>
      </c>
      <c r="B270" s="2" t="s">
        <v>254</v>
      </c>
    </row>
    <row r="271" spans="1:2">
      <c r="A271" s="11">
        <v>157490</v>
      </c>
      <c r="B271" s="2" t="s">
        <v>255</v>
      </c>
    </row>
    <row r="272" spans="1:2">
      <c r="A272" s="11">
        <v>157503</v>
      </c>
      <c r="B272" s="2" t="s">
        <v>256</v>
      </c>
    </row>
    <row r="273" spans="1:2">
      <c r="A273" s="11">
        <v>157511</v>
      </c>
      <c r="B273" s="2" t="s">
        <v>257</v>
      </c>
    </row>
    <row r="274" spans="1:2">
      <c r="A274" s="11">
        <v>157597</v>
      </c>
      <c r="B274" s="2" t="s">
        <v>258</v>
      </c>
    </row>
    <row r="275" spans="1:2">
      <c r="A275" s="11">
        <v>157600</v>
      </c>
      <c r="B275" s="2" t="s">
        <v>259</v>
      </c>
    </row>
    <row r="276" spans="1:2">
      <c r="A276" s="11">
        <v>157619</v>
      </c>
      <c r="B276" s="2" t="s">
        <v>260</v>
      </c>
    </row>
    <row r="277" spans="1:2">
      <c r="A277" s="11">
        <v>157627</v>
      </c>
      <c r="B277" s="2" t="s">
        <v>261</v>
      </c>
    </row>
    <row r="278" spans="1:2">
      <c r="A278" s="11">
        <v>157643</v>
      </c>
      <c r="B278" s="2" t="s">
        <v>262</v>
      </c>
    </row>
    <row r="279" spans="1:2">
      <c r="A279" s="11">
        <v>157678</v>
      </c>
      <c r="B279" s="2" t="s">
        <v>263</v>
      </c>
    </row>
    <row r="280" spans="1:2">
      <c r="A280" s="11">
        <v>157716</v>
      </c>
      <c r="B280" s="2" t="s">
        <v>264</v>
      </c>
    </row>
    <row r="281" spans="1:2">
      <c r="A281" s="11">
        <v>157732</v>
      </c>
      <c r="B281" s="2" t="s">
        <v>265</v>
      </c>
    </row>
    <row r="282" spans="1:2">
      <c r="A282" s="11">
        <v>157791</v>
      </c>
      <c r="B282" s="2" t="s">
        <v>266</v>
      </c>
    </row>
    <row r="283" spans="1:2">
      <c r="A283" s="11">
        <v>157813</v>
      </c>
      <c r="B283" s="2" t="s">
        <v>267</v>
      </c>
    </row>
    <row r="284" spans="1:2">
      <c r="A284" s="11">
        <v>157856</v>
      </c>
      <c r="B284" s="2" t="s">
        <v>268</v>
      </c>
    </row>
    <row r="285" spans="1:2">
      <c r="A285" s="11">
        <v>157864</v>
      </c>
      <c r="B285" s="2" t="s">
        <v>269</v>
      </c>
    </row>
    <row r="286" spans="1:2">
      <c r="A286" s="11">
        <v>158003</v>
      </c>
      <c r="B286" s="2" t="s">
        <v>270</v>
      </c>
    </row>
    <row r="287" spans="1:2">
      <c r="A287" s="11">
        <v>158011</v>
      </c>
      <c r="B287" s="2" t="s">
        <v>271</v>
      </c>
    </row>
    <row r="288" spans="1:2">
      <c r="A288" s="11">
        <v>158054</v>
      </c>
      <c r="B288" s="2" t="s">
        <v>272</v>
      </c>
    </row>
    <row r="289" spans="1:2">
      <c r="A289" s="11">
        <v>158062</v>
      </c>
      <c r="B289" s="2" t="s">
        <v>273</v>
      </c>
    </row>
    <row r="290" spans="1:2">
      <c r="A290" s="11">
        <v>158070</v>
      </c>
      <c r="B290" s="2" t="s">
        <v>274</v>
      </c>
    </row>
    <row r="291" spans="1:2">
      <c r="A291" s="11">
        <v>158119</v>
      </c>
      <c r="B291" s="2" t="s">
        <v>275</v>
      </c>
    </row>
    <row r="292" spans="1:2">
      <c r="A292" s="11">
        <v>158160</v>
      </c>
      <c r="B292" s="2" t="s">
        <v>276</v>
      </c>
    </row>
    <row r="293" spans="1:2">
      <c r="A293" s="11">
        <v>158208</v>
      </c>
      <c r="B293" s="2" t="s">
        <v>277</v>
      </c>
    </row>
    <row r="294" spans="1:2">
      <c r="A294" s="11">
        <v>158232</v>
      </c>
      <c r="B294" s="2" t="s">
        <v>278</v>
      </c>
    </row>
    <row r="295" spans="1:2">
      <c r="A295" s="11">
        <v>158240</v>
      </c>
      <c r="B295" s="2" t="s">
        <v>279</v>
      </c>
    </row>
    <row r="296" spans="1:2">
      <c r="A296" s="11">
        <v>158259</v>
      </c>
      <c r="B296" s="2" t="s">
        <v>280</v>
      </c>
    </row>
    <row r="297" spans="1:2">
      <c r="A297" s="11">
        <v>158313</v>
      </c>
      <c r="B297" s="2" t="s">
        <v>281</v>
      </c>
    </row>
    <row r="298" spans="1:2">
      <c r="A298" s="11">
        <v>158321</v>
      </c>
      <c r="B298" s="2" t="s">
        <v>282</v>
      </c>
    </row>
    <row r="299" spans="1:2">
      <c r="A299" s="11">
        <v>158364</v>
      </c>
      <c r="B299" s="2" t="s">
        <v>283</v>
      </c>
    </row>
    <row r="300" spans="1:2">
      <c r="A300" s="11">
        <v>158380</v>
      </c>
      <c r="B300" s="2" t="s">
        <v>284</v>
      </c>
    </row>
    <row r="301" spans="1:2">
      <c r="A301" s="11">
        <v>158410</v>
      </c>
      <c r="B301" s="2" t="s">
        <v>285</v>
      </c>
    </row>
    <row r="302" spans="1:2">
      <c r="A302" s="11">
        <v>158429</v>
      </c>
      <c r="B302" s="2" t="s">
        <v>286</v>
      </c>
    </row>
    <row r="303" spans="1:2">
      <c r="A303" s="11">
        <v>158453</v>
      </c>
      <c r="B303" s="2" t="s">
        <v>287</v>
      </c>
    </row>
    <row r="304" spans="1:2">
      <c r="A304" s="11">
        <v>158461</v>
      </c>
      <c r="B304" s="2" t="s">
        <v>288</v>
      </c>
    </row>
    <row r="305" spans="1:2">
      <c r="A305" s="11">
        <v>158470</v>
      </c>
      <c r="B305" s="2" t="s">
        <v>289</v>
      </c>
    </row>
    <row r="306" spans="1:2">
      <c r="A306" s="11">
        <v>158488</v>
      </c>
      <c r="B306" s="2" t="s">
        <v>290</v>
      </c>
    </row>
    <row r="307" spans="1:2">
      <c r="A307" s="11">
        <v>158496</v>
      </c>
      <c r="B307" s="2" t="s">
        <v>291</v>
      </c>
    </row>
    <row r="308" spans="1:2">
      <c r="A308" s="11">
        <v>158500</v>
      </c>
      <c r="B308" s="2" t="s">
        <v>292</v>
      </c>
    </row>
    <row r="309" spans="1:2">
      <c r="A309" s="11">
        <v>158526</v>
      </c>
      <c r="B309" s="2" t="s">
        <v>293</v>
      </c>
    </row>
    <row r="310" spans="1:2">
      <c r="A310" s="11">
        <v>158534</v>
      </c>
      <c r="B310" s="2" t="s">
        <v>294</v>
      </c>
    </row>
    <row r="311" spans="1:2">
      <c r="A311" s="11">
        <v>158550</v>
      </c>
      <c r="B311" s="2" t="s">
        <v>295</v>
      </c>
    </row>
    <row r="312" spans="1:2">
      <c r="A312" s="11">
        <v>158569</v>
      </c>
      <c r="B312" s="2" t="s">
        <v>296</v>
      </c>
    </row>
    <row r="313" spans="1:2">
      <c r="A313" s="11">
        <v>158577</v>
      </c>
      <c r="B313" s="2" t="s">
        <v>297</v>
      </c>
    </row>
    <row r="314" spans="1:2">
      <c r="A314" s="11">
        <v>158585</v>
      </c>
      <c r="B314" s="2" t="s">
        <v>298</v>
      </c>
    </row>
    <row r="315" spans="1:2">
      <c r="A315" s="11">
        <v>158593</v>
      </c>
      <c r="B315" s="2" t="s">
        <v>299</v>
      </c>
    </row>
    <row r="316" spans="1:2">
      <c r="A316" s="11">
        <v>158623</v>
      </c>
      <c r="B316" s="2" t="s">
        <v>300</v>
      </c>
    </row>
    <row r="317" spans="1:2">
      <c r="A317" s="11">
        <v>158640</v>
      </c>
      <c r="B317" s="2" t="s">
        <v>301</v>
      </c>
    </row>
    <row r="318" spans="1:2">
      <c r="A318" s="11">
        <v>158658</v>
      </c>
      <c r="B318" s="2" t="s">
        <v>302</v>
      </c>
    </row>
    <row r="319" spans="1:2">
      <c r="A319" s="11">
        <v>158674</v>
      </c>
      <c r="B319" s="2" t="s">
        <v>303</v>
      </c>
    </row>
    <row r="320" spans="1:2">
      <c r="A320" s="11">
        <v>158704</v>
      </c>
      <c r="B320" s="2" t="s">
        <v>304</v>
      </c>
    </row>
    <row r="321" spans="1:2">
      <c r="A321" s="11">
        <v>158720</v>
      </c>
      <c r="B321" s="2" t="s">
        <v>305</v>
      </c>
    </row>
    <row r="322" spans="1:2">
      <c r="A322" s="11">
        <v>158739</v>
      </c>
      <c r="B322" s="2" t="s">
        <v>306</v>
      </c>
    </row>
    <row r="323" spans="1:2">
      <c r="A323" s="11">
        <v>158747</v>
      </c>
      <c r="B323" s="2" t="s">
        <v>307</v>
      </c>
    </row>
    <row r="324" spans="1:2">
      <c r="A324" s="11">
        <v>158763</v>
      </c>
      <c r="B324" s="2" t="s">
        <v>308</v>
      </c>
    </row>
    <row r="325" spans="1:2">
      <c r="A325" s="11">
        <v>158771</v>
      </c>
      <c r="B325" s="2" t="s">
        <v>309</v>
      </c>
    </row>
    <row r="326" spans="1:2">
      <c r="A326" s="11">
        <v>158780</v>
      </c>
      <c r="B326" s="2" t="s">
        <v>310</v>
      </c>
    </row>
    <row r="327" spans="1:2">
      <c r="A327" s="11">
        <v>158828</v>
      </c>
      <c r="B327" s="2" t="s">
        <v>311</v>
      </c>
    </row>
    <row r="328" spans="1:2">
      <c r="A328" s="11">
        <v>158836</v>
      </c>
      <c r="B328" s="2" t="s">
        <v>312</v>
      </c>
    </row>
    <row r="329" spans="1:2">
      <c r="A329" s="11">
        <v>158852</v>
      </c>
      <c r="B329" s="2" t="s">
        <v>313</v>
      </c>
    </row>
    <row r="330" spans="1:2">
      <c r="A330" s="11">
        <v>158860</v>
      </c>
      <c r="B330" s="2" t="s">
        <v>314</v>
      </c>
    </row>
    <row r="331" spans="1:2">
      <c r="A331" s="11">
        <v>158887</v>
      </c>
      <c r="B331" s="2" t="s">
        <v>315</v>
      </c>
    </row>
    <row r="332" spans="1:2">
      <c r="A332" s="11">
        <v>158895</v>
      </c>
      <c r="B332" s="2" t="s">
        <v>316</v>
      </c>
    </row>
    <row r="333" spans="1:2">
      <c r="A333" s="11">
        <v>158909</v>
      </c>
      <c r="B333" s="2" t="s">
        <v>317</v>
      </c>
    </row>
    <row r="334" spans="1:2">
      <c r="A334" s="11">
        <v>158950</v>
      </c>
      <c r="B334" s="2" t="s">
        <v>318</v>
      </c>
    </row>
    <row r="335" spans="1:2">
      <c r="A335" s="11">
        <v>158976</v>
      </c>
      <c r="B335" s="2" t="s">
        <v>319</v>
      </c>
    </row>
    <row r="336" spans="1:2">
      <c r="A336" s="11">
        <v>158984</v>
      </c>
      <c r="B336" s="2" t="s">
        <v>320</v>
      </c>
    </row>
    <row r="337" spans="1:2">
      <c r="A337" s="11">
        <v>159000</v>
      </c>
      <c r="B337" s="2" t="s">
        <v>321</v>
      </c>
    </row>
    <row r="338" spans="1:2">
      <c r="A338" s="11">
        <v>159018</v>
      </c>
      <c r="B338" s="2" t="s">
        <v>322</v>
      </c>
    </row>
    <row r="339" spans="1:2">
      <c r="A339" s="11">
        <v>159026</v>
      </c>
      <c r="B339" s="2" t="s">
        <v>323</v>
      </c>
    </row>
    <row r="340" spans="1:2">
      <c r="A340" s="11">
        <v>159034</v>
      </c>
      <c r="B340" s="2" t="s">
        <v>324</v>
      </c>
    </row>
    <row r="341" spans="1:2">
      <c r="A341" s="11">
        <v>159042</v>
      </c>
      <c r="B341" s="2" t="s">
        <v>325</v>
      </c>
    </row>
    <row r="342" spans="1:2">
      <c r="A342" s="11">
        <v>159050</v>
      </c>
      <c r="B342" s="2" t="s">
        <v>326</v>
      </c>
    </row>
    <row r="343" spans="1:2">
      <c r="A343" s="11">
        <v>159093</v>
      </c>
      <c r="B343" s="2" t="s">
        <v>327</v>
      </c>
    </row>
    <row r="344" spans="1:2">
      <c r="A344" s="11">
        <v>159115</v>
      </c>
      <c r="B344" s="2" t="s">
        <v>328</v>
      </c>
    </row>
    <row r="345" spans="1:2">
      <c r="A345" s="11">
        <v>159131</v>
      </c>
      <c r="B345" s="2" t="s">
        <v>329</v>
      </c>
    </row>
    <row r="346" spans="1:2">
      <c r="A346" s="11">
        <v>159140</v>
      </c>
      <c r="B346" s="2" t="s">
        <v>330</v>
      </c>
    </row>
    <row r="347" spans="1:2">
      <c r="A347" s="11">
        <v>159158</v>
      </c>
      <c r="B347" s="2" t="s">
        <v>331</v>
      </c>
    </row>
    <row r="348" spans="1:2">
      <c r="A348" s="11">
        <v>159166</v>
      </c>
      <c r="B348" s="2" t="s">
        <v>332</v>
      </c>
    </row>
    <row r="349" spans="1:2">
      <c r="A349" s="11">
        <v>159190</v>
      </c>
      <c r="B349" s="2" t="s">
        <v>333</v>
      </c>
    </row>
    <row r="350" spans="1:2">
      <c r="A350" s="11">
        <v>159204</v>
      </c>
      <c r="B350" s="2" t="s">
        <v>334</v>
      </c>
    </row>
    <row r="351" spans="1:2">
      <c r="A351" s="11">
        <v>159212</v>
      </c>
      <c r="B351" s="2" t="s">
        <v>335</v>
      </c>
    </row>
    <row r="352" spans="1:2">
      <c r="A352" s="11">
        <v>159220</v>
      </c>
      <c r="B352" s="2" t="s">
        <v>336</v>
      </c>
    </row>
    <row r="353" spans="1:2">
      <c r="A353" s="11">
        <v>159239</v>
      </c>
      <c r="B353" s="2" t="s">
        <v>337</v>
      </c>
    </row>
    <row r="354" spans="1:2">
      <c r="A354" s="11">
        <v>159247</v>
      </c>
      <c r="B354" s="2" t="s">
        <v>338</v>
      </c>
    </row>
    <row r="355" spans="1:2">
      <c r="A355" s="11">
        <v>159255</v>
      </c>
      <c r="B355" s="2" t="s">
        <v>339</v>
      </c>
    </row>
    <row r="356" spans="1:2">
      <c r="A356" s="11">
        <v>170046</v>
      </c>
      <c r="B356" s="2" t="s">
        <v>340</v>
      </c>
    </row>
    <row r="357" spans="1:2">
      <c r="A357" s="11">
        <v>170054</v>
      </c>
      <c r="B357" s="2" t="s">
        <v>341</v>
      </c>
    </row>
    <row r="358" spans="1:2">
      <c r="A358" s="11">
        <v>170062</v>
      </c>
      <c r="B358" s="2" t="s">
        <v>342</v>
      </c>
    </row>
    <row r="359" spans="1:2">
      <c r="A359" s="11">
        <v>170070</v>
      </c>
      <c r="B359" s="2" t="s">
        <v>343</v>
      </c>
    </row>
    <row r="360" spans="1:2">
      <c r="A360" s="11">
        <v>170089</v>
      </c>
      <c r="B360" s="2" t="s">
        <v>344</v>
      </c>
    </row>
    <row r="361" spans="1:2">
      <c r="A361" s="11">
        <v>170097</v>
      </c>
      <c r="B361" s="2" t="s">
        <v>345</v>
      </c>
    </row>
    <row r="362" spans="1:2">
      <c r="A362" s="11">
        <v>170100</v>
      </c>
      <c r="B362" s="2" t="s">
        <v>346</v>
      </c>
    </row>
    <row r="363" spans="1:2">
      <c r="A363" s="11">
        <v>170135</v>
      </c>
      <c r="B363" s="2" t="s">
        <v>347</v>
      </c>
    </row>
    <row r="364" spans="1:2">
      <c r="A364" s="11">
        <v>170143</v>
      </c>
      <c r="B364" s="2" t="s">
        <v>348</v>
      </c>
    </row>
    <row r="365" spans="1:2">
      <c r="A365" s="11">
        <v>170151</v>
      </c>
      <c r="B365" s="2" t="s">
        <v>349</v>
      </c>
    </row>
    <row r="366" spans="1:2">
      <c r="A366" s="11">
        <v>170178</v>
      </c>
      <c r="B366" s="2" t="s">
        <v>350</v>
      </c>
    </row>
    <row r="367" spans="1:2">
      <c r="A367" s="11">
        <v>170186</v>
      </c>
      <c r="B367" s="2" t="s">
        <v>351</v>
      </c>
    </row>
    <row r="368" spans="1:2">
      <c r="A368" s="11">
        <v>170194</v>
      </c>
      <c r="B368" s="2" t="s">
        <v>352</v>
      </c>
    </row>
    <row r="369" spans="1:2">
      <c r="A369" s="11">
        <v>170208</v>
      </c>
      <c r="B369" s="2" t="s">
        <v>353</v>
      </c>
    </row>
    <row r="370" spans="1:2">
      <c r="A370" s="11">
        <v>170216</v>
      </c>
      <c r="B370" s="2" t="s">
        <v>354</v>
      </c>
    </row>
    <row r="371" spans="1:2">
      <c r="A371" s="11">
        <v>170267</v>
      </c>
      <c r="B371" s="2" t="s">
        <v>355</v>
      </c>
    </row>
    <row r="372" spans="1:2">
      <c r="A372" s="11">
        <v>170283</v>
      </c>
      <c r="B372" s="2" t="s">
        <v>356</v>
      </c>
    </row>
    <row r="373" spans="1:2">
      <c r="A373" s="11">
        <v>170291</v>
      </c>
      <c r="B373" s="2" t="s">
        <v>357</v>
      </c>
    </row>
    <row r="374" spans="1:2">
      <c r="A374" s="11">
        <v>170305</v>
      </c>
      <c r="B374" s="2" t="s">
        <v>358</v>
      </c>
    </row>
    <row r="375" spans="1:2">
      <c r="A375" s="11">
        <v>170313</v>
      </c>
      <c r="B375" s="2" t="s">
        <v>359</v>
      </c>
    </row>
    <row r="376" spans="1:2">
      <c r="A376" s="11">
        <v>170321</v>
      </c>
      <c r="B376" s="2" t="s">
        <v>360</v>
      </c>
    </row>
    <row r="377" spans="1:2">
      <c r="A377" s="11">
        <v>170348</v>
      </c>
      <c r="B377" s="2" t="s">
        <v>361</v>
      </c>
    </row>
    <row r="378" spans="1:2">
      <c r="A378" s="11">
        <v>170364</v>
      </c>
      <c r="B378" s="2" t="s">
        <v>362</v>
      </c>
    </row>
    <row r="379" spans="1:2">
      <c r="A379" s="11">
        <v>170372</v>
      </c>
      <c r="B379" s="2" t="s">
        <v>363</v>
      </c>
    </row>
    <row r="380" spans="1:2">
      <c r="A380" s="11">
        <v>170380</v>
      </c>
      <c r="B380" s="2" t="s">
        <v>364</v>
      </c>
    </row>
    <row r="381" spans="1:2">
      <c r="A381" s="11">
        <v>170399</v>
      </c>
      <c r="B381" s="2" t="s">
        <v>365</v>
      </c>
    </row>
    <row r="382" spans="1:2">
      <c r="A382" s="11">
        <v>170402</v>
      </c>
      <c r="B382" s="2" t="s">
        <v>366</v>
      </c>
    </row>
    <row r="383" spans="1:2">
      <c r="A383" s="11">
        <v>170410</v>
      </c>
      <c r="B383" s="2" t="s">
        <v>367</v>
      </c>
    </row>
    <row r="384" spans="1:2">
      <c r="A384" s="11">
        <v>170429</v>
      </c>
      <c r="B384" s="2" t="s">
        <v>368</v>
      </c>
    </row>
    <row r="385" spans="1:2">
      <c r="A385" s="11">
        <v>170437</v>
      </c>
      <c r="B385" s="2" t="s">
        <v>369</v>
      </c>
    </row>
    <row r="386" spans="1:2">
      <c r="A386" s="11">
        <v>170445</v>
      </c>
      <c r="B386" s="2" t="s">
        <v>370</v>
      </c>
    </row>
    <row r="387" spans="1:2">
      <c r="A387" s="11">
        <v>170453</v>
      </c>
      <c r="B387" s="2" t="s">
        <v>371</v>
      </c>
    </row>
    <row r="388" spans="1:2">
      <c r="A388" s="11">
        <v>170461</v>
      </c>
      <c r="B388" s="2" t="s">
        <v>372</v>
      </c>
    </row>
    <row r="389" spans="1:2">
      <c r="A389" s="11">
        <v>170470</v>
      </c>
      <c r="B389" s="2" t="s">
        <v>373</v>
      </c>
    </row>
    <row r="390" spans="1:2">
      <c r="A390" s="11">
        <v>170488</v>
      </c>
      <c r="B390" s="2" t="s">
        <v>374</v>
      </c>
    </row>
    <row r="391" spans="1:2">
      <c r="A391" s="11">
        <v>170496</v>
      </c>
      <c r="B391" s="2" t="s">
        <v>375</v>
      </c>
    </row>
    <row r="392" spans="1:2">
      <c r="A392" s="11">
        <v>170500</v>
      </c>
      <c r="B392" s="2" t="s">
        <v>376</v>
      </c>
    </row>
    <row r="393" spans="1:2">
      <c r="A393" s="11">
        <v>170518</v>
      </c>
      <c r="B393" s="2" t="s">
        <v>377</v>
      </c>
    </row>
    <row r="394" spans="1:2">
      <c r="A394" s="11">
        <v>170526</v>
      </c>
      <c r="B394" s="2" t="s">
        <v>378</v>
      </c>
    </row>
    <row r="395" spans="1:2">
      <c r="A395" s="11">
        <v>170534</v>
      </c>
      <c r="B395" s="2" t="s">
        <v>379</v>
      </c>
    </row>
    <row r="396" spans="1:2">
      <c r="A396" s="11">
        <v>170542</v>
      </c>
      <c r="B396" s="2" t="s">
        <v>380</v>
      </c>
    </row>
    <row r="397" spans="1:2">
      <c r="A397" s="11">
        <v>170550</v>
      </c>
      <c r="B397" s="2" t="s">
        <v>381</v>
      </c>
    </row>
    <row r="398" spans="1:2">
      <c r="A398" s="11">
        <v>170569</v>
      </c>
      <c r="B398" s="2" t="s">
        <v>382</v>
      </c>
    </row>
    <row r="399" spans="1:2">
      <c r="A399" s="11">
        <v>170577</v>
      </c>
      <c r="B399" s="2" t="s">
        <v>383</v>
      </c>
    </row>
    <row r="400" spans="1:2">
      <c r="A400" s="11">
        <v>170585</v>
      </c>
      <c r="B400" s="2" t="s">
        <v>384</v>
      </c>
    </row>
    <row r="401" spans="1:2">
      <c r="A401" s="11">
        <v>170593</v>
      </c>
      <c r="B401" s="2" t="s">
        <v>385</v>
      </c>
    </row>
    <row r="402" spans="1:2">
      <c r="A402" s="11">
        <v>170607</v>
      </c>
      <c r="B402" s="2" t="s">
        <v>386</v>
      </c>
    </row>
    <row r="403" spans="1:2">
      <c r="A403" s="11">
        <v>170615</v>
      </c>
      <c r="B403" s="2" t="s">
        <v>387</v>
      </c>
    </row>
    <row r="404" spans="1:2">
      <c r="A404" s="11">
        <v>170623</v>
      </c>
      <c r="B404" s="2" t="s">
        <v>388</v>
      </c>
    </row>
    <row r="405" spans="1:2">
      <c r="A405" s="11">
        <v>170631</v>
      </c>
      <c r="B405" s="2" t="s">
        <v>389</v>
      </c>
    </row>
    <row r="406" spans="1:2">
      <c r="A406" s="11">
        <v>170658</v>
      </c>
      <c r="B406" s="2" t="s">
        <v>390</v>
      </c>
    </row>
    <row r="407" spans="1:2">
      <c r="A407" s="11">
        <v>170666</v>
      </c>
      <c r="B407" s="2" t="s">
        <v>391</v>
      </c>
    </row>
    <row r="408" spans="1:2">
      <c r="A408" s="11">
        <v>170682</v>
      </c>
      <c r="B408" s="2" t="s">
        <v>392</v>
      </c>
    </row>
    <row r="409" spans="1:2">
      <c r="A409" s="11">
        <v>170690</v>
      </c>
      <c r="B409" s="2" t="s">
        <v>393</v>
      </c>
    </row>
    <row r="410" spans="1:2">
      <c r="A410" s="11">
        <v>170704</v>
      </c>
      <c r="B410" s="2" t="s">
        <v>394</v>
      </c>
    </row>
    <row r="411" spans="1:2">
      <c r="A411" s="11">
        <v>170712</v>
      </c>
      <c r="B411" s="2" t="s">
        <v>395</v>
      </c>
    </row>
    <row r="412" spans="1:2">
      <c r="A412" s="11">
        <v>170720</v>
      </c>
      <c r="B412" s="2" t="s">
        <v>396</v>
      </c>
    </row>
    <row r="413" spans="1:2">
      <c r="A413" s="11">
        <v>170747</v>
      </c>
      <c r="B413" s="2" t="s">
        <v>397</v>
      </c>
    </row>
    <row r="414" spans="1:2">
      <c r="A414" s="11">
        <v>170755</v>
      </c>
      <c r="B414" s="2" t="s">
        <v>398</v>
      </c>
    </row>
    <row r="415" spans="1:2">
      <c r="A415" s="11">
        <v>170763</v>
      </c>
      <c r="B415" s="2" t="s">
        <v>399</v>
      </c>
    </row>
    <row r="416" spans="1:2">
      <c r="A416" s="11">
        <v>170771</v>
      </c>
      <c r="B416" s="2" t="s">
        <v>400</v>
      </c>
    </row>
    <row r="417" spans="1:2">
      <c r="A417" s="11">
        <v>170780</v>
      </c>
      <c r="B417" s="2" t="s">
        <v>401</v>
      </c>
    </row>
    <row r="418" spans="1:2">
      <c r="A418" s="11">
        <v>170801</v>
      </c>
      <c r="B418" s="2" t="s">
        <v>402</v>
      </c>
    </row>
    <row r="419" spans="1:2">
      <c r="A419" s="11">
        <v>170810</v>
      </c>
      <c r="B419" s="2" t="s">
        <v>403</v>
      </c>
    </row>
    <row r="420" spans="1:2">
      <c r="A420" s="11">
        <v>170836</v>
      </c>
      <c r="B420" s="2" t="s">
        <v>404</v>
      </c>
    </row>
    <row r="421" spans="1:2">
      <c r="A421" s="11">
        <v>170844</v>
      </c>
      <c r="B421" s="2" t="s">
        <v>405</v>
      </c>
    </row>
    <row r="422" spans="1:2">
      <c r="A422" s="11">
        <v>170852</v>
      </c>
      <c r="B422" s="2" t="s">
        <v>406</v>
      </c>
    </row>
    <row r="423" spans="1:2">
      <c r="A423" s="11">
        <v>170860</v>
      </c>
      <c r="B423" s="2" t="s">
        <v>407</v>
      </c>
    </row>
    <row r="424" spans="1:2">
      <c r="A424" s="11">
        <v>170879</v>
      </c>
      <c r="B424" s="2" t="s">
        <v>408</v>
      </c>
    </row>
    <row r="425" spans="1:2">
      <c r="A425" s="11">
        <v>170887</v>
      </c>
      <c r="B425" s="2" t="s">
        <v>409</v>
      </c>
    </row>
    <row r="426" spans="1:2">
      <c r="A426" s="11">
        <v>170895</v>
      </c>
      <c r="B426" s="2" t="s">
        <v>410</v>
      </c>
    </row>
    <row r="427" spans="1:2">
      <c r="A427" s="11">
        <v>170909</v>
      </c>
      <c r="B427" s="2" t="s">
        <v>411</v>
      </c>
    </row>
    <row r="428" spans="1:2">
      <c r="A428" s="11">
        <v>170917</v>
      </c>
      <c r="B428" s="2" t="s">
        <v>412</v>
      </c>
    </row>
    <row r="429" spans="1:2">
      <c r="A429" s="11">
        <v>170925</v>
      </c>
      <c r="B429" s="2" t="s">
        <v>413</v>
      </c>
    </row>
    <row r="430" spans="1:2">
      <c r="A430" s="11">
        <v>170933</v>
      </c>
      <c r="B430" s="2" t="s">
        <v>414</v>
      </c>
    </row>
    <row r="431" spans="1:2">
      <c r="A431" s="11">
        <v>170968</v>
      </c>
      <c r="B431" s="2" t="s">
        <v>415</v>
      </c>
    </row>
    <row r="432" spans="1:2">
      <c r="A432" s="11">
        <v>170976</v>
      </c>
      <c r="B432" s="2" t="s">
        <v>416</v>
      </c>
    </row>
    <row r="433" spans="1:2">
      <c r="A433" s="11">
        <v>170984</v>
      </c>
      <c r="B433" s="2" t="s">
        <v>417</v>
      </c>
    </row>
    <row r="434" spans="1:2">
      <c r="A434" s="11">
        <v>170992</v>
      </c>
      <c r="B434" s="2" t="s">
        <v>418</v>
      </c>
    </row>
    <row r="435" spans="1:2">
      <c r="A435" s="11">
        <v>171000</v>
      </c>
      <c r="B435" s="2" t="s">
        <v>419</v>
      </c>
    </row>
    <row r="436" spans="1:2">
      <c r="A436" s="11">
        <v>171018</v>
      </c>
      <c r="B436" s="2" t="s">
        <v>420</v>
      </c>
    </row>
    <row r="437" spans="1:2">
      <c r="A437" s="11">
        <v>171026</v>
      </c>
      <c r="B437" s="2" t="s">
        <v>421</v>
      </c>
    </row>
    <row r="438" spans="1:2">
      <c r="A438" s="11">
        <v>171034</v>
      </c>
      <c r="B438" s="2" t="s">
        <v>422</v>
      </c>
    </row>
    <row r="439" spans="1:2">
      <c r="A439" s="11">
        <v>171042</v>
      </c>
      <c r="B439" s="2" t="s">
        <v>423</v>
      </c>
    </row>
    <row r="440" spans="1:2">
      <c r="A440" s="11">
        <v>190012</v>
      </c>
      <c r="B440" s="2" t="s">
        <v>424</v>
      </c>
    </row>
    <row r="441" spans="1:2">
      <c r="A441" s="11">
        <v>190020</v>
      </c>
      <c r="B441" s="2" t="s">
        <v>425</v>
      </c>
    </row>
    <row r="442" spans="1:2">
      <c r="A442" s="11">
        <v>190055</v>
      </c>
      <c r="B442" s="2" t="s">
        <v>426</v>
      </c>
    </row>
    <row r="443" spans="1:2">
      <c r="A443" s="11">
        <v>190063</v>
      </c>
      <c r="B443" s="2" t="s">
        <v>427</v>
      </c>
    </row>
    <row r="444" spans="1:2">
      <c r="A444" s="11">
        <v>190071</v>
      </c>
      <c r="B444" s="2" t="s">
        <v>428</v>
      </c>
    </row>
    <row r="445" spans="1:2">
      <c r="A445" s="11">
        <v>190080</v>
      </c>
      <c r="B445" s="2" t="s">
        <v>429</v>
      </c>
    </row>
    <row r="446" spans="1:2">
      <c r="A446" s="11">
        <v>190098</v>
      </c>
      <c r="B446" s="2" t="s">
        <v>430</v>
      </c>
    </row>
    <row r="447" spans="1:2">
      <c r="A447" s="11">
        <v>190101</v>
      </c>
      <c r="B447" s="2" t="s">
        <v>431</v>
      </c>
    </row>
    <row r="448" spans="1:2">
      <c r="A448" s="11">
        <v>190110</v>
      </c>
      <c r="B448" s="2" t="s">
        <v>432</v>
      </c>
    </row>
    <row r="449" spans="1:2">
      <c r="A449" s="11">
        <v>190128</v>
      </c>
      <c r="B449" s="2" t="s">
        <v>433</v>
      </c>
    </row>
    <row r="450" spans="1:2">
      <c r="A450" s="11">
        <v>190136</v>
      </c>
      <c r="B450" s="2" t="s">
        <v>434</v>
      </c>
    </row>
    <row r="451" spans="1:2">
      <c r="A451" s="11">
        <v>190144</v>
      </c>
      <c r="B451" s="2" t="s">
        <v>435</v>
      </c>
    </row>
    <row r="452" spans="1:2">
      <c r="A452" s="11">
        <v>190152</v>
      </c>
      <c r="B452" s="2" t="s">
        <v>436</v>
      </c>
    </row>
    <row r="453" spans="1:2">
      <c r="A453" s="11">
        <v>190160</v>
      </c>
      <c r="B453" s="2" t="s">
        <v>437</v>
      </c>
    </row>
    <row r="454" spans="1:2">
      <c r="A454" s="11">
        <v>190179</v>
      </c>
      <c r="B454" s="2" t="s">
        <v>438</v>
      </c>
    </row>
    <row r="455" spans="1:2">
      <c r="A455" s="11">
        <v>190187</v>
      </c>
      <c r="B455" s="2" t="s">
        <v>439</v>
      </c>
    </row>
    <row r="456" spans="1:2">
      <c r="A456" s="11">
        <v>190195</v>
      </c>
      <c r="B456" s="2" t="s">
        <v>440</v>
      </c>
    </row>
    <row r="457" spans="1:2">
      <c r="A457" s="11">
        <v>190209</v>
      </c>
      <c r="B457" s="2" t="s">
        <v>441</v>
      </c>
    </row>
    <row r="458" spans="1:2">
      <c r="A458" s="11">
        <v>190217</v>
      </c>
      <c r="B458" s="2" t="s">
        <v>442</v>
      </c>
    </row>
    <row r="459" spans="1:2">
      <c r="A459" s="11">
        <v>190225</v>
      </c>
      <c r="B459" s="2" t="s">
        <v>443</v>
      </c>
    </row>
    <row r="460" spans="1:2">
      <c r="A460" s="11">
        <v>190233</v>
      </c>
      <c r="B460" s="2" t="s">
        <v>444</v>
      </c>
    </row>
    <row r="461" spans="1:2">
      <c r="A461" s="11">
        <v>190241</v>
      </c>
      <c r="B461" s="2" t="s">
        <v>445</v>
      </c>
    </row>
    <row r="462" spans="1:2">
      <c r="A462" s="11">
        <v>190250</v>
      </c>
      <c r="B462" s="2" t="s">
        <v>446</v>
      </c>
    </row>
    <row r="463" spans="1:2">
      <c r="A463" s="11">
        <v>190268</v>
      </c>
      <c r="B463" s="2" t="s">
        <v>447</v>
      </c>
    </row>
    <row r="464" spans="1:2">
      <c r="A464" s="11">
        <v>190284</v>
      </c>
      <c r="B464" s="2" t="s">
        <v>448</v>
      </c>
    </row>
    <row r="465" spans="1:2">
      <c r="A465" s="11">
        <v>190292</v>
      </c>
      <c r="B465" s="2" t="s">
        <v>449</v>
      </c>
    </row>
    <row r="466" spans="1:2">
      <c r="A466" s="11">
        <v>190306</v>
      </c>
      <c r="B466" s="2" t="s">
        <v>450</v>
      </c>
    </row>
    <row r="467" spans="1:2">
      <c r="A467" s="11">
        <v>190314</v>
      </c>
      <c r="B467" s="2" t="s">
        <v>451</v>
      </c>
    </row>
    <row r="468" spans="1:2">
      <c r="A468" s="11">
        <v>190330</v>
      </c>
      <c r="B468" s="2" t="s">
        <v>452</v>
      </c>
    </row>
    <row r="469" spans="1:2">
      <c r="A469" s="11">
        <v>190349</v>
      </c>
      <c r="B469" s="2" t="s">
        <v>453</v>
      </c>
    </row>
    <row r="470" spans="1:2">
      <c r="A470" s="11">
        <v>190357</v>
      </c>
      <c r="B470" s="2" t="s">
        <v>454</v>
      </c>
    </row>
    <row r="471" spans="1:2">
      <c r="A471" s="11">
        <v>190373</v>
      </c>
      <c r="B471" s="2" t="s">
        <v>455</v>
      </c>
    </row>
    <row r="472" spans="1:2">
      <c r="A472" s="11">
        <v>190381</v>
      </c>
      <c r="B472" s="2" t="s">
        <v>456</v>
      </c>
    </row>
    <row r="473" spans="1:2">
      <c r="A473" s="11">
        <v>190390</v>
      </c>
      <c r="B473" s="2" t="s">
        <v>457</v>
      </c>
    </row>
    <row r="474" spans="1:2">
      <c r="A474" s="11">
        <v>190403</v>
      </c>
      <c r="B474" s="2" t="s">
        <v>458</v>
      </c>
    </row>
    <row r="475" spans="1:2">
      <c r="A475" s="11">
        <v>190411</v>
      </c>
      <c r="B475" s="2" t="s">
        <v>459</v>
      </c>
    </row>
    <row r="476" spans="1:2">
      <c r="A476" s="11">
        <v>190420</v>
      </c>
      <c r="B476" s="2" t="s">
        <v>460</v>
      </c>
    </row>
    <row r="477" spans="1:2">
      <c r="A477" s="11">
        <v>190438</v>
      </c>
      <c r="B477" s="2" t="s">
        <v>461</v>
      </c>
    </row>
    <row r="478" spans="1:2">
      <c r="A478" s="11">
        <v>190446</v>
      </c>
      <c r="B478" s="2" t="s">
        <v>462</v>
      </c>
    </row>
    <row r="479" spans="1:2">
      <c r="A479" s="11">
        <v>190454</v>
      </c>
      <c r="B479" s="2" t="s">
        <v>463</v>
      </c>
    </row>
    <row r="480" spans="1:2">
      <c r="A480" s="11">
        <v>190462</v>
      </c>
      <c r="B480" s="2" t="s">
        <v>464</v>
      </c>
    </row>
    <row r="481" spans="1:2">
      <c r="A481" s="11">
        <v>190470</v>
      </c>
      <c r="B481" s="2" t="s">
        <v>465</v>
      </c>
    </row>
    <row r="482" spans="1:2">
      <c r="A482" s="11">
        <v>190489</v>
      </c>
      <c r="B482" s="2" t="s">
        <v>466</v>
      </c>
    </row>
    <row r="483" spans="1:2">
      <c r="A483" s="11">
        <v>190497</v>
      </c>
      <c r="B483" s="2" t="s">
        <v>467</v>
      </c>
    </row>
    <row r="484" spans="1:2">
      <c r="A484" s="11">
        <v>190500</v>
      </c>
      <c r="B484" s="2" t="s">
        <v>468</v>
      </c>
    </row>
    <row r="485" spans="1:2">
      <c r="A485" s="11">
        <v>190519</v>
      </c>
      <c r="B485" s="2" t="s">
        <v>469</v>
      </c>
    </row>
    <row r="486" spans="1:2">
      <c r="A486" s="11">
        <v>190527</v>
      </c>
      <c r="B486" s="2" t="s">
        <v>470</v>
      </c>
    </row>
    <row r="487" spans="1:2">
      <c r="A487" s="11">
        <v>190535</v>
      </c>
      <c r="B487" s="2" t="s">
        <v>471</v>
      </c>
    </row>
    <row r="488" spans="1:2">
      <c r="A488" s="11">
        <v>190543</v>
      </c>
      <c r="B488" s="2" t="s">
        <v>472</v>
      </c>
    </row>
    <row r="489" spans="1:2">
      <c r="A489" s="11">
        <v>190551</v>
      </c>
      <c r="B489" s="2" t="s">
        <v>473</v>
      </c>
    </row>
    <row r="490" spans="1:2">
      <c r="A490" s="11">
        <v>190560</v>
      </c>
      <c r="B490" s="2" t="s">
        <v>474</v>
      </c>
    </row>
    <row r="491" spans="1:2">
      <c r="A491" s="11">
        <v>190578</v>
      </c>
      <c r="B491" s="2" t="s">
        <v>475</v>
      </c>
    </row>
    <row r="492" spans="1:2">
      <c r="A492" s="11">
        <v>190586</v>
      </c>
      <c r="B492" s="2" t="s">
        <v>476</v>
      </c>
    </row>
    <row r="493" spans="1:2">
      <c r="A493" s="11">
        <v>190594</v>
      </c>
      <c r="B493" s="2" t="s">
        <v>477</v>
      </c>
    </row>
    <row r="494" spans="1:2">
      <c r="A494" s="11">
        <v>190608</v>
      </c>
      <c r="B494" s="2" t="s">
        <v>478</v>
      </c>
    </row>
    <row r="495" spans="1:2">
      <c r="A495" s="11">
        <v>190616</v>
      </c>
      <c r="B495" s="2" t="s">
        <v>479</v>
      </c>
    </row>
    <row r="496" spans="1:2">
      <c r="A496" s="11">
        <v>190624</v>
      </c>
      <c r="B496" s="2" t="s">
        <v>480</v>
      </c>
    </row>
    <row r="497" spans="1:2">
      <c r="A497" s="11">
        <v>190632</v>
      </c>
      <c r="B497" s="2" t="s">
        <v>481</v>
      </c>
    </row>
    <row r="498" spans="1:2">
      <c r="A498" s="11">
        <v>190640</v>
      </c>
      <c r="B498" s="2" t="s">
        <v>482</v>
      </c>
    </row>
    <row r="499" spans="1:2">
      <c r="A499" s="11">
        <v>190659</v>
      </c>
      <c r="B499" s="2" t="s">
        <v>483</v>
      </c>
    </row>
    <row r="500" spans="1:2">
      <c r="A500" s="11">
        <v>190667</v>
      </c>
      <c r="B500" s="2" t="s">
        <v>484</v>
      </c>
    </row>
    <row r="501" spans="1:2">
      <c r="A501" s="11">
        <v>190683</v>
      </c>
      <c r="B501" s="2" t="s">
        <v>485</v>
      </c>
    </row>
    <row r="502" spans="1:2">
      <c r="A502" s="11">
        <v>190691</v>
      </c>
      <c r="B502" s="2" t="s">
        <v>486</v>
      </c>
    </row>
    <row r="503" spans="1:2">
      <c r="A503" s="11">
        <v>190705</v>
      </c>
      <c r="B503" s="2" t="s">
        <v>487</v>
      </c>
    </row>
    <row r="504" spans="1:2">
      <c r="A504" s="11">
        <v>190713</v>
      </c>
      <c r="B504" s="2" t="s">
        <v>488</v>
      </c>
    </row>
    <row r="505" spans="1:2">
      <c r="A505" s="11">
        <v>190721</v>
      </c>
      <c r="B505" s="2" t="s">
        <v>489</v>
      </c>
    </row>
    <row r="506" spans="1:2">
      <c r="A506" s="11">
        <v>190730</v>
      </c>
      <c r="B506" s="2" t="s">
        <v>490</v>
      </c>
    </row>
    <row r="507" spans="1:2">
      <c r="A507" s="11">
        <v>190748</v>
      </c>
      <c r="B507" s="2" t="s">
        <v>491</v>
      </c>
    </row>
    <row r="508" spans="1:2">
      <c r="A508" s="11">
        <v>190756</v>
      </c>
      <c r="B508" s="2" t="s">
        <v>492</v>
      </c>
    </row>
    <row r="509" spans="1:2">
      <c r="A509" s="11">
        <v>190764</v>
      </c>
      <c r="B509" s="2" t="s">
        <v>493</v>
      </c>
    </row>
    <row r="510" spans="1:2">
      <c r="A510" s="11">
        <v>190772</v>
      </c>
      <c r="B510" s="2" t="s">
        <v>494</v>
      </c>
    </row>
    <row r="511" spans="1:2">
      <c r="A511" s="11">
        <v>190780</v>
      </c>
      <c r="B511" s="2" t="s">
        <v>495</v>
      </c>
    </row>
    <row r="512" spans="1:2">
      <c r="A512" s="11">
        <v>190799</v>
      </c>
      <c r="B512" s="2" t="s">
        <v>496</v>
      </c>
    </row>
    <row r="513" spans="1:2">
      <c r="A513" s="11">
        <v>190802</v>
      </c>
      <c r="B513" s="2" t="s">
        <v>497</v>
      </c>
    </row>
    <row r="514" spans="1:2">
      <c r="A514" s="11">
        <v>190810</v>
      </c>
      <c r="B514" s="2" t="s">
        <v>498</v>
      </c>
    </row>
    <row r="515" spans="1:2">
      <c r="A515" s="11">
        <v>190829</v>
      </c>
      <c r="B515" s="2" t="s">
        <v>499</v>
      </c>
    </row>
    <row r="516" spans="1:2">
      <c r="A516" s="11">
        <v>190837</v>
      </c>
      <c r="B516" s="2" t="s">
        <v>500</v>
      </c>
    </row>
    <row r="517" spans="1:2">
      <c r="A517" s="11">
        <v>190845</v>
      </c>
      <c r="B517" s="2" t="s">
        <v>501</v>
      </c>
    </row>
    <row r="518" spans="1:2">
      <c r="A518" s="11">
        <v>190853</v>
      </c>
      <c r="B518" s="2" t="s">
        <v>502</v>
      </c>
    </row>
    <row r="519" spans="1:2">
      <c r="A519" s="11">
        <v>190870</v>
      </c>
      <c r="B519" s="2" t="s">
        <v>503</v>
      </c>
    </row>
    <row r="520" spans="1:2">
      <c r="A520" s="11">
        <v>190888</v>
      </c>
      <c r="B520" s="2" t="s">
        <v>504</v>
      </c>
    </row>
    <row r="521" spans="1:2">
      <c r="A521" s="11">
        <v>190896</v>
      </c>
      <c r="B521" s="2" t="s">
        <v>505</v>
      </c>
    </row>
    <row r="522" spans="1:2">
      <c r="A522" s="11">
        <v>191671</v>
      </c>
      <c r="B522" s="2" t="s">
        <v>506</v>
      </c>
    </row>
    <row r="523" spans="1:2">
      <c r="A523" s="11">
        <v>210021</v>
      </c>
      <c r="B523" s="2" t="s">
        <v>507</v>
      </c>
    </row>
    <row r="524" spans="1:2">
      <c r="A524" s="11">
        <v>210129</v>
      </c>
      <c r="B524" s="2" t="s">
        <v>508</v>
      </c>
    </row>
    <row r="525" spans="1:2">
      <c r="A525" s="11">
        <v>210137</v>
      </c>
      <c r="B525" s="2" t="s">
        <v>509</v>
      </c>
    </row>
    <row r="526" spans="1:2">
      <c r="A526" s="11">
        <v>210196</v>
      </c>
      <c r="B526" s="2" t="s">
        <v>510</v>
      </c>
    </row>
    <row r="527" spans="1:2">
      <c r="A527" s="11">
        <v>210277</v>
      </c>
      <c r="B527" s="2" t="s">
        <v>511</v>
      </c>
    </row>
    <row r="528" spans="1:2">
      <c r="A528" s="11">
        <v>210315</v>
      </c>
      <c r="B528" s="2" t="s">
        <v>512</v>
      </c>
    </row>
    <row r="529" spans="1:2">
      <c r="A529" s="11">
        <v>210390</v>
      </c>
      <c r="B529" s="2" t="s">
        <v>513</v>
      </c>
    </row>
    <row r="530" spans="1:2">
      <c r="A530" s="11">
        <v>210528</v>
      </c>
      <c r="B530" s="2" t="s">
        <v>514</v>
      </c>
    </row>
    <row r="531" spans="1:2">
      <c r="A531" s="11">
        <v>210536</v>
      </c>
      <c r="B531" s="2" t="s">
        <v>515</v>
      </c>
    </row>
    <row r="532" spans="1:2">
      <c r="A532" s="11">
        <v>210706</v>
      </c>
      <c r="B532" s="2" t="s">
        <v>516</v>
      </c>
    </row>
    <row r="533" spans="1:2">
      <c r="A533" s="11">
        <v>211265</v>
      </c>
      <c r="B533" s="2" t="s">
        <v>517</v>
      </c>
    </row>
    <row r="534" spans="1:2">
      <c r="A534" s="11">
        <v>211303</v>
      </c>
      <c r="B534" s="2" t="s">
        <v>518</v>
      </c>
    </row>
    <row r="535" spans="1:2">
      <c r="A535" s="11">
        <v>211338</v>
      </c>
      <c r="B535" s="2" t="s">
        <v>519</v>
      </c>
    </row>
    <row r="536" spans="1:2">
      <c r="A536" s="11">
        <v>211516</v>
      </c>
      <c r="B536" s="2" t="s">
        <v>520</v>
      </c>
    </row>
    <row r="537" spans="1:2">
      <c r="A537" s="11">
        <v>211990</v>
      </c>
      <c r="B537" s="2" t="s">
        <v>521</v>
      </c>
    </row>
    <row r="538" spans="1:2">
      <c r="A538" s="11">
        <v>212067</v>
      </c>
      <c r="B538" s="2" t="s">
        <v>522</v>
      </c>
    </row>
    <row r="539" spans="1:2">
      <c r="A539" s="11">
        <v>212318</v>
      </c>
      <c r="B539" s="2" t="s">
        <v>523</v>
      </c>
    </row>
    <row r="540" spans="1:2">
      <c r="A540" s="11">
        <v>212326</v>
      </c>
      <c r="B540" s="2" t="s">
        <v>524</v>
      </c>
    </row>
    <row r="541" spans="1:2">
      <c r="A541" s="11">
        <v>212431</v>
      </c>
      <c r="B541" s="2" t="s">
        <v>525</v>
      </c>
    </row>
    <row r="542" spans="1:2">
      <c r="A542" s="11">
        <v>212466</v>
      </c>
      <c r="B542" s="2" t="s">
        <v>526</v>
      </c>
    </row>
    <row r="543" spans="1:2">
      <c r="A543" s="11">
        <v>212636</v>
      </c>
      <c r="B543" s="2" t="s">
        <v>527</v>
      </c>
    </row>
    <row r="544" spans="1:2">
      <c r="A544" s="11">
        <v>212725</v>
      </c>
      <c r="B544" s="2" t="s">
        <v>528</v>
      </c>
    </row>
    <row r="545" spans="1:2">
      <c r="A545" s="11">
        <v>212865</v>
      </c>
      <c r="B545" s="2" t="s">
        <v>529</v>
      </c>
    </row>
    <row r="546" spans="1:2">
      <c r="A546" s="11">
        <v>213039</v>
      </c>
      <c r="B546" s="2" t="s">
        <v>530</v>
      </c>
    </row>
    <row r="547" spans="1:2">
      <c r="A547" s="11">
        <v>213195</v>
      </c>
      <c r="B547" s="2" t="s">
        <v>531</v>
      </c>
    </row>
    <row r="548" spans="1:2">
      <c r="A548" s="11">
        <v>213209</v>
      </c>
      <c r="B548" s="2" t="s">
        <v>532</v>
      </c>
    </row>
    <row r="549" spans="1:2">
      <c r="A549" s="11">
        <v>213292</v>
      </c>
      <c r="B549" s="2" t="s">
        <v>533</v>
      </c>
    </row>
    <row r="550" spans="1:2">
      <c r="A550" s="11">
        <v>213632</v>
      </c>
      <c r="B550" s="2" t="s">
        <v>534</v>
      </c>
    </row>
    <row r="551" spans="1:2">
      <c r="A551" s="11">
        <v>213705</v>
      </c>
      <c r="B551" s="2" t="s">
        <v>535</v>
      </c>
    </row>
    <row r="552" spans="1:2">
      <c r="A552" s="11">
        <v>213764</v>
      </c>
      <c r="B552" s="2" t="s">
        <v>536</v>
      </c>
    </row>
    <row r="553" spans="1:2">
      <c r="A553" s="11">
        <v>213772</v>
      </c>
      <c r="B553" s="2" t="s">
        <v>537</v>
      </c>
    </row>
    <row r="554" spans="1:2">
      <c r="A554" s="11">
        <v>213845</v>
      </c>
      <c r="B554" s="2" t="s">
        <v>538</v>
      </c>
    </row>
    <row r="555" spans="1:2">
      <c r="A555" s="11">
        <v>213969</v>
      </c>
      <c r="B555" s="2" t="s">
        <v>539</v>
      </c>
    </row>
    <row r="556" spans="1:2">
      <c r="A556" s="11">
        <v>214248</v>
      </c>
      <c r="B556" s="2" t="s">
        <v>540</v>
      </c>
    </row>
    <row r="557" spans="1:2">
      <c r="A557" s="11">
        <v>214264</v>
      </c>
      <c r="B557" s="2" t="s">
        <v>541</v>
      </c>
    </row>
    <row r="558" spans="1:2">
      <c r="A558" s="11">
        <v>214299</v>
      </c>
      <c r="B558" s="2" t="s">
        <v>542</v>
      </c>
    </row>
    <row r="559" spans="1:2">
      <c r="A559" s="11">
        <v>214426</v>
      </c>
      <c r="B559" s="2" t="s">
        <v>543</v>
      </c>
    </row>
    <row r="560" spans="1:2">
      <c r="A560" s="11">
        <v>214477</v>
      </c>
      <c r="B560" s="2" t="s">
        <v>544</v>
      </c>
    </row>
    <row r="561" spans="1:2">
      <c r="A561" s="11">
        <v>214485</v>
      </c>
      <c r="B561" s="2" t="s">
        <v>545</v>
      </c>
    </row>
    <row r="562" spans="1:2">
      <c r="A562" s="11">
        <v>214558</v>
      </c>
      <c r="B562" s="2" t="s">
        <v>546</v>
      </c>
    </row>
    <row r="563" spans="1:2">
      <c r="A563" s="11">
        <v>214590</v>
      </c>
      <c r="B563" s="2" t="s">
        <v>547</v>
      </c>
    </row>
    <row r="564" spans="1:2">
      <c r="A564" s="11">
        <v>214612</v>
      </c>
      <c r="B564" s="2" t="s">
        <v>548</v>
      </c>
    </row>
    <row r="565" spans="1:2">
      <c r="A565" s="11">
        <v>214752</v>
      </c>
      <c r="B565" s="2" t="s">
        <v>549</v>
      </c>
    </row>
    <row r="566" spans="1:2">
      <c r="A566" s="11">
        <v>214825</v>
      </c>
      <c r="B566" s="2" t="s">
        <v>550</v>
      </c>
    </row>
    <row r="567" spans="1:2">
      <c r="A567" s="11">
        <v>214868</v>
      </c>
      <c r="B567" s="2" t="s">
        <v>551</v>
      </c>
    </row>
    <row r="568" spans="1:2">
      <c r="A568" s="11">
        <v>214906</v>
      </c>
      <c r="B568" s="2" t="s">
        <v>552</v>
      </c>
    </row>
    <row r="569" spans="1:2">
      <c r="A569" s="11">
        <v>214930</v>
      </c>
      <c r="B569" s="2" t="s">
        <v>553</v>
      </c>
    </row>
    <row r="570" spans="1:2">
      <c r="A570" s="11">
        <v>214949</v>
      </c>
      <c r="B570" s="2" t="s">
        <v>554</v>
      </c>
    </row>
    <row r="571" spans="1:2">
      <c r="A571" s="11">
        <v>214957</v>
      </c>
      <c r="B571" s="2" t="s">
        <v>555</v>
      </c>
    </row>
    <row r="572" spans="1:2">
      <c r="A572" s="11">
        <v>214965</v>
      </c>
      <c r="B572" s="2" t="s">
        <v>556</v>
      </c>
    </row>
    <row r="573" spans="1:2">
      <c r="A573" s="11">
        <v>214973</v>
      </c>
      <c r="B573" s="2" t="s">
        <v>557</v>
      </c>
    </row>
    <row r="574" spans="1:2">
      <c r="A574" s="11">
        <v>214981</v>
      </c>
      <c r="B574" s="2" t="s">
        <v>558</v>
      </c>
    </row>
    <row r="575" spans="1:2">
      <c r="A575" s="11">
        <v>214990</v>
      </c>
      <c r="B575" s="2" t="s">
        <v>559</v>
      </c>
    </row>
    <row r="576" spans="1:2">
      <c r="A576" s="11">
        <v>215040</v>
      </c>
      <c r="B576" s="2" t="s">
        <v>560</v>
      </c>
    </row>
    <row r="577" spans="1:2">
      <c r="A577" s="11">
        <v>215090</v>
      </c>
      <c r="B577" s="2" t="s">
        <v>561</v>
      </c>
    </row>
    <row r="578" spans="1:2">
      <c r="A578" s="11">
        <v>215112</v>
      </c>
      <c r="B578" s="2" t="s">
        <v>562</v>
      </c>
    </row>
    <row r="579" spans="1:2">
      <c r="A579" s="11">
        <v>215120</v>
      </c>
      <c r="B579" s="2" t="s">
        <v>563</v>
      </c>
    </row>
    <row r="580" spans="1:2">
      <c r="A580" s="11">
        <v>215139</v>
      </c>
      <c r="B580" s="2" t="s">
        <v>564</v>
      </c>
    </row>
    <row r="581" spans="1:2">
      <c r="A581" s="11">
        <v>215236</v>
      </c>
      <c r="B581" s="2" t="s">
        <v>565</v>
      </c>
    </row>
    <row r="582" spans="1:2">
      <c r="A582" s="11">
        <v>215244</v>
      </c>
      <c r="B582" s="2" t="s">
        <v>566</v>
      </c>
    </row>
    <row r="583" spans="1:2">
      <c r="A583" s="11">
        <v>215287</v>
      </c>
      <c r="B583" s="2" t="s">
        <v>567</v>
      </c>
    </row>
    <row r="584" spans="1:2">
      <c r="A584" s="11">
        <v>215406</v>
      </c>
      <c r="B584" s="2" t="s">
        <v>568</v>
      </c>
    </row>
    <row r="585" spans="1:2">
      <c r="A585" s="11">
        <v>215422</v>
      </c>
      <c r="B585" s="2" t="s">
        <v>569</v>
      </c>
    </row>
    <row r="586" spans="1:2">
      <c r="A586" s="11">
        <v>215449</v>
      </c>
      <c r="B586" s="2" t="s">
        <v>570</v>
      </c>
    </row>
    <row r="587" spans="1:2">
      <c r="A587" s="11">
        <v>215457</v>
      </c>
      <c r="B587" s="2" t="s">
        <v>571</v>
      </c>
    </row>
    <row r="588" spans="1:2">
      <c r="A588" s="11">
        <v>215520</v>
      </c>
      <c r="B588" s="2" t="s">
        <v>572</v>
      </c>
    </row>
    <row r="589" spans="1:2">
      <c r="A589" s="11">
        <v>215538</v>
      </c>
      <c r="B589" s="2" t="s">
        <v>573</v>
      </c>
    </row>
    <row r="590" spans="1:2">
      <c r="A590" s="11">
        <v>215589</v>
      </c>
      <c r="B590" s="2" t="s">
        <v>574</v>
      </c>
    </row>
    <row r="591" spans="1:2">
      <c r="A591" s="11">
        <v>215635</v>
      </c>
      <c r="B591" s="2" t="s">
        <v>575</v>
      </c>
    </row>
    <row r="592" spans="1:2">
      <c r="A592" s="11">
        <v>215643</v>
      </c>
      <c r="B592" s="2" t="s">
        <v>576</v>
      </c>
    </row>
    <row r="593" spans="1:2">
      <c r="A593" s="11">
        <v>215651</v>
      </c>
      <c r="B593" s="2" t="s">
        <v>577</v>
      </c>
    </row>
    <row r="594" spans="1:2">
      <c r="A594" s="11">
        <v>215678</v>
      </c>
      <c r="B594" s="2" t="s">
        <v>578</v>
      </c>
    </row>
    <row r="595" spans="1:2">
      <c r="A595" s="11">
        <v>215694</v>
      </c>
      <c r="B595" s="2" t="s">
        <v>579</v>
      </c>
    </row>
    <row r="596" spans="1:2">
      <c r="A596" s="11">
        <v>215724</v>
      </c>
      <c r="B596" s="2" t="s">
        <v>580</v>
      </c>
    </row>
    <row r="597" spans="1:2">
      <c r="A597" s="11">
        <v>215740</v>
      </c>
      <c r="B597" s="2" t="s">
        <v>581</v>
      </c>
    </row>
    <row r="598" spans="1:2">
      <c r="A598" s="11">
        <v>215767</v>
      </c>
      <c r="B598" s="2" t="s">
        <v>582</v>
      </c>
    </row>
    <row r="599" spans="1:2">
      <c r="A599" s="11">
        <v>215791</v>
      </c>
      <c r="B599" s="2" t="s">
        <v>583</v>
      </c>
    </row>
    <row r="600" spans="1:2">
      <c r="A600" s="11">
        <v>215813</v>
      </c>
      <c r="B600" s="2" t="s">
        <v>584</v>
      </c>
    </row>
    <row r="601" spans="1:2">
      <c r="A601" s="11">
        <v>215830</v>
      </c>
      <c r="B601" s="2" t="s">
        <v>585</v>
      </c>
    </row>
    <row r="602" spans="1:2">
      <c r="A602" s="11">
        <v>215848</v>
      </c>
      <c r="B602" s="2" t="s">
        <v>586</v>
      </c>
    </row>
    <row r="603" spans="1:2">
      <c r="A603" s="11">
        <v>215872</v>
      </c>
      <c r="B603" s="2" t="s">
        <v>587</v>
      </c>
    </row>
    <row r="604" spans="1:2">
      <c r="A604" s="11">
        <v>215899</v>
      </c>
      <c r="B604" s="2" t="s">
        <v>588</v>
      </c>
    </row>
    <row r="605" spans="1:2">
      <c r="A605" s="11">
        <v>215929</v>
      </c>
      <c r="B605" s="2" t="s">
        <v>589</v>
      </c>
    </row>
    <row r="606" spans="1:2">
      <c r="A606" s="11">
        <v>215937</v>
      </c>
      <c r="B606" s="2" t="s">
        <v>590</v>
      </c>
    </row>
    <row r="607" spans="1:2">
      <c r="A607" s="11">
        <v>215970</v>
      </c>
      <c r="B607" s="2" t="s">
        <v>591</v>
      </c>
    </row>
    <row r="608" spans="1:2">
      <c r="A608" s="11">
        <v>215996</v>
      </c>
      <c r="B608" s="2" t="s">
        <v>592</v>
      </c>
    </row>
    <row r="609" spans="1:2">
      <c r="A609" s="11">
        <v>216003</v>
      </c>
      <c r="B609" s="2" t="s">
        <v>593</v>
      </c>
    </row>
    <row r="610" spans="1:2">
      <c r="A610" s="11">
        <v>216011</v>
      </c>
      <c r="B610" s="2" t="s">
        <v>594</v>
      </c>
    </row>
    <row r="611" spans="1:2">
      <c r="A611" s="11">
        <v>216038</v>
      </c>
      <c r="B611" s="2" t="s">
        <v>595</v>
      </c>
    </row>
    <row r="612" spans="1:2">
      <c r="A612" s="11">
        <v>216054</v>
      </c>
      <c r="B612" s="2" t="s">
        <v>596</v>
      </c>
    </row>
    <row r="613" spans="1:2">
      <c r="A613" s="11">
        <v>216070</v>
      </c>
      <c r="B613" s="2" t="s">
        <v>597</v>
      </c>
    </row>
    <row r="614" spans="1:2">
      <c r="A614" s="11">
        <v>216127</v>
      </c>
      <c r="B614" s="2" t="s">
        <v>598</v>
      </c>
    </row>
    <row r="615" spans="1:2">
      <c r="A615" s="11">
        <v>216135</v>
      </c>
      <c r="B615" s="2" t="s">
        <v>599</v>
      </c>
    </row>
    <row r="616" spans="1:2">
      <c r="A616" s="11">
        <v>216143</v>
      </c>
      <c r="B616" s="2" t="s">
        <v>600</v>
      </c>
    </row>
    <row r="617" spans="1:2">
      <c r="A617" s="11">
        <v>216160</v>
      </c>
      <c r="B617" s="2" t="s">
        <v>601</v>
      </c>
    </row>
    <row r="618" spans="1:2">
      <c r="A618" s="11">
        <v>216178</v>
      </c>
      <c r="B618" s="2" t="s">
        <v>602</v>
      </c>
    </row>
    <row r="619" spans="1:2">
      <c r="A619" s="11">
        <v>216186</v>
      </c>
      <c r="B619" s="2" t="s">
        <v>603</v>
      </c>
    </row>
    <row r="620" spans="1:2">
      <c r="A620" s="11">
        <v>216194</v>
      </c>
      <c r="B620" s="2" t="s">
        <v>604</v>
      </c>
    </row>
    <row r="621" spans="1:2">
      <c r="A621" s="11">
        <v>216208</v>
      </c>
      <c r="B621" s="2" t="s">
        <v>605</v>
      </c>
    </row>
    <row r="622" spans="1:2">
      <c r="A622" s="11">
        <v>216216</v>
      </c>
      <c r="B622" s="2" t="s">
        <v>606</v>
      </c>
    </row>
    <row r="623" spans="1:2">
      <c r="A623" s="11">
        <v>216224</v>
      </c>
      <c r="B623" s="2" t="s">
        <v>607</v>
      </c>
    </row>
    <row r="624" spans="1:2">
      <c r="A624" s="11">
        <v>216232</v>
      </c>
      <c r="B624" s="2" t="s">
        <v>608</v>
      </c>
    </row>
    <row r="625" spans="1:2">
      <c r="A625" s="11">
        <v>216259</v>
      </c>
      <c r="B625" s="2" t="s">
        <v>609</v>
      </c>
    </row>
    <row r="626" spans="1:2">
      <c r="A626" s="11">
        <v>216267</v>
      </c>
      <c r="B626" s="2" t="s">
        <v>610</v>
      </c>
    </row>
    <row r="627" spans="1:2">
      <c r="A627" s="11">
        <v>216275</v>
      </c>
      <c r="B627" s="2" t="s">
        <v>611</v>
      </c>
    </row>
    <row r="628" spans="1:2">
      <c r="A628" s="11">
        <v>224081</v>
      </c>
      <c r="B628" s="2" t="s">
        <v>612</v>
      </c>
    </row>
    <row r="629" spans="1:2">
      <c r="A629" s="11">
        <v>224812</v>
      </c>
      <c r="B629" s="2" t="s">
        <v>613</v>
      </c>
    </row>
    <row r="630" spans="1:2">
      <c r="A630" s="11">
        <v>225916</v>
      </c>
      <c r="B630" s="2" t="s">
        <v>614</v>
      </c>
    </row>
    <row r="631" spans="1:2">
      <c r="A631" s="11">
        <v>225959</v>
      </c>
      <c r="B631" s="2" t="s">
        <v>615</v>
      </c>
    </row>
    <row r="632" spans="1:2">
      <c r="A632" s="11">
        <v>225991</v>
      </c>
      <c r="B632" s="2" t="s">
        <v>616</v>
      </c>
    </row>
    <row r="633" spans="1:2">
      <c r="A633" s="11">
        <v>226343</v>
      </c>
      <c r="B633" s="2" t="s">
        <v>617</v>
      </c>
    </row>
    <row r="634" spans="1:2">
      <c r="A634" s="11">
        <v>226386</v>
      </c>
      <c r="B634" s="2" t="s">
        <v>618</v>
      </c>
    </row>
    <row r="635" spans="1:2">
      <c r="A635" s="11">
        <v>226416</v>
      </c>
      <c r="B635" s="2" t="s">
        <v>619</v>
      </c>
    </row>
    <row r="636" spans="1:2">
      <c r="A636" s="11">
        <v>226483</v>
      </c>
      <c r="B636" s="2" t="s">
        <v>620</v>
      </c>
    </row>
    <row r="637" spans="1:2">
      <c r="A637" s="11">
        <v>226491</v>
      </c>
      <c r="B637" s="2" t="s">
        <v>621</v>
      </c>
    </row>
    <row r="638" spans="1:2">
      <c r="A638" s="11">
        <v>226521</v>
      </c>
      <c r="B638" s="2" t="s">
        <v>622</v>
      </c>
    </row>
    <row r="639" spans="1:2">
      <c r="A639" s="11">
        <v>226564</v>
      </c>
      <c r="B639" s="2" t="s">
        <v>623</v>
      </c>
    </row>
    <row r="640" spans="1:2">
      <c r="A640" s="11">
        <v>226610</v>
      </c>
      <c r="B640" s="2" t="s">
        <v>624</v>
      </c>
    </row>
    <row r="641" spans="1:2">
      <c r="A641" s="11">
        <v>226637</v>
      </c>
      <c r="B641" s="2" t="s">
        <v>625</v>
      </c>
    </row>
    <row r="642" spans="1:2">
      <c r="A642" s="11">
        <v>226645</v>
      </c>
      <c r="B642" s="2" t="s">
        <v>626</v>
      </c>
    </row>
    <row r="643" spans="1:2">
      <c r="A643" s="11">
        <v>226653</v>
      </c>
      <c r="B643" s="2" t="s">
        <v>627</v>
      </c>
    </row>
    <row r="644" spans="1:2">
      <c r="A644" s="11">
        <v>230030</v>
      </c>
      <c r="B644" s="2" t="s">
        <v>628</v>
      </c>
    </row>
    <row r="645" spans="1:2">
      <c r="A645" s="11">
        <v>230057</v>
      </c>
      <c r="B645" s="2" t="s">
        <v>629</v>
      </c>
    </row>
    <row r="646" spans="1:2">
      <c r="A646" s="11">
        <v>230120</v>
      </c>
      <c r="B646" s="2" t="s">
        <v>630</v>
      </c>
    </row>
    <row r="647" spans="1:2">
      <c r="A647" s="11">
        <v>230286</v>
      </c>
      <c r="B647" s="2" t="s">
        <v>631</v>
      </c>
    </row>
    <row r="648" spans="1:2">
      <c r="A648" s="11">
        <v>230421</v>
      </c>
      <c r="B648" s="2" t="s">
        <v>632</v>
      </c>
    </row>
    <row r="649" spans="1:2">
      <c r="A649" s="11">
        <v>230430</v>
      </c>
      <c r="B649" s="2" t="s">
        <v>633</v>
      </c>
    </row>
    <row r="650" spans="1:2">
      <c r="A650" s="11">
        <v>230456</v>
      </c>
      <c r="B650" s="2" t="s">
        <v>634</v>
      </c>
    </row>
    <row r="651" spans="1:2">
      <c r="A651" s="11">
        <v>230464</v>
      </c>
      <c r="B651" s="2" t="s">
        <v>635</v>
      </c>
    </row>
    <row r="652" spans="1:2">
      <c r="A652" s="11">
        <v>230472</v>
      </c>
      <c r="B652" s="2" t="s">
        <v>636</v>
      </c>
    </row>
    <row r="653" spans="1:2">
      <c r="A653" s="11">
        <v>230510</v>
      </c>
      <c r="B653" s="2" t="s">
        <v>637</v>
      </c>
    </row>
    <row r="654" spans="1:2">
      <c r="A654" s="11">
        <v>230618</v>
      </c>
      <c r="B654" s="2" t="s">
        <v>638</v>
      </c>
    </row>
    <row r="655" spans="1:2">
      <c r="A655" s="11">
        <v>230740</v>
      </c>
      <c r="B655" s="2" t="s">
        <v>639</v>
      </c>
    </row>
    <row r="656" spans="1:2">
      <c r="A656" s="11">
        <v>230758</v>
      </c>
      <c r="B656" s="2" t="s">
        <v>640</v>
      </c>
    </row>
    <row r="657" spans="1:2">
      <c r="A657" s="11">
        <v>230766</v>
      </c>
      <c r="B657" s="2" t="s">
        <v>641</v>
      </c>
    </row>
    <row r="658" spans="1:2">
      <c r="A658" s="11">
        <v>230774</v>
      </c>
      <c r="B658" s="2" t="s">
        <v>642</v>
      </c>
    </row>
    <row r="659" spans="1:2">
      <c r="A659" s="11">
        <v>230782</v>
      </c>
      <c r="B659" s="2" t="s">
        <v>643</v>
      </c>
    </row>
    <row r="660" spans="1:2">
      <c r="A660" s="11">
        <v>230790</v>
      </c>
      <c r="B660" s="2" t="s">
        <v>644</v>
      </c>
    </row>
    <row r="661" spans="1:2">
      <c r="A661" s="11">
        <v>230804</v>
      </c>
      <c r="B661" s="2" t="s">
        <v>645</v>
      </c>
    </row>
    <row r="662" spans="1:2">
      <c r="A662" s="11">
        <v>230812</v>
      </c>
      <c r="B662" s="2" t="s">
        <v>646</v>
      </c>
    </row>
    <row r="663" spans="1:2">
      <c r="A663" s="11">
        <v>230820</v>
      </c>
      <c r="B663" s="2" t="s">
        <v>647</v>
      </c>
    </row>
    <row r="664" spans="1:2">
      <c r="A664" s="11">
        <v>230839</v>
      </c>
      <c r="B664" s="2" t="s">
        <v>648</v>
      </c>
    </row>
    <row r="665" spans="1:2">
      <c r="A665" s="11">
        <v>230847</v>
      </c>
      <c r="B665" s="2" t="s">
        <v>649</v>
      </c>
    </row>
    <row r="666" spans="1:2">
      <c r="A666" s="11">
        <v>230855</v>
      </c>
      <c r="B666" s="2" t="s">
        <v>650</v>
      </c>
    </row>
    <row r="667" spans="1:2">
      <c r="A667" s="11">
        <v>230863</v>
      </c>
      <c r="B667" s="2" t="s">
        <v>651</v>
      </c>
    </row>
    <row r="668" spans="1:2">
      <c r="A668" s="11">
        <v>230871</v>
      </c>
      <c r="B668" s="2" t="s">
        <v>652</v>
      </c>
    </row>
    <row r="669" spans="1:2">
      <c r="A669" s="11">
        <v>230880</v>
      </c>
      <c r="B669" s="2" t="s">
        <v>653</v>
      </c>
    </row>
    <row r="670" spans="1:2">
      <c r="A670" s="11">
        <v>230898</v>
      </c>
      <c r="B670" s="2" t="s">
        <v>654</v>
      </c>
    </row>
    <row r="671" spans="1:2">
      <c r="A671" s="11">
        <v>230901</v>
      </c>
      <c r="B671" s="2" t="s">
        <v>655</v>
      </c>
    </row>
    <row r="672" spans="1:2">
      <c r="A672" s="11">
        <v>230910</v>
      </c>
      <c r="B672" s="2" t="s">
        <v>656</v>
      </c>
    </row>
    <row r="673" spans="1:2">
      <c r="A673" s="11">
        <v>230928</v>
      </c>
      <c r="B673" s="2" t="s">
        <v>657</v>
      </c>
    </row>
    <row r="674" spans="1:2">
      <c r="A674" s="11">
        <v>230936</v>
      </c>
      <c r="B674" s="2" t="s">
        <v>658</v>
      </c>
    </row>
    <row r="675" spans="1:2">
      <c r="A675" s="11">
        <v>230944</v>
      </c>
      <c r="B675" s="2" t="s">
        <v>659</v>
      </c>
    </row>
    <row r="676" spans="1:2">
      <c r="A676" s="11">
        <v>230979</v>
      </c>
      <c r="B676" s="2" t="s">
        <v>660</v>
      </c>
    </row>
    <row r="677" spans="1:2">
      <c r="A677" s="11">
        <v>230987</v>
      </c>
      <c r="B677" s="2" t="s">
        <v>661</v>
      </c>
    </row>
    <row r="678" spans="1:2">
      <c r="A678" s="11">
        <v>231002</v>
      </c>
      <c r="B678" s="2" t="s">
        <v>662</v>
      </c>
    </row>
    <row r="679" spans="1:2">
      <c r="A679" s="11">
        <v>231010</v>
      </c>
      <c r="B679" s="2" t="s">
        <v>663</v>
      </c>
    </row>
    <row r="680" spans="1:2">
      <c r="A680" s="11">
        <v>231070</v>
      </c>
      <c r="B680" s="2" t="s">
        <v>664</v>
      </c>
    </row>
    <row r="681" spans="1:2">
      <c r="A681" s="11">
        <v>231088</v>
      </c>
      <c r="B681" s="2" t="s">
        <v>665</v>
      </c>
    </row>
    <row r="682" spans="1:2">
      <c r="A682" s="11">
        <v>231134</v>
      </c>
      <c r="B682" s="2" t="s">
        <v>666</v>
      </c>
    </row>
    <row r="683" spans="1:2">
      <c r="A683" s="11">
        <v>231185</v>
      </c>
      <c r="B683" s="2" t="s">
        <v>667</v>
      </c>
    </row>
    <row r="684" spans="1:2">
      <c r="A684" s="11">
        <v>231240</v>
      </c>
      <c r="B684" s="2" t="s">
        <v>668</v>
      </c>
    </row>
    <row r="685" spans="1:2">
      <c r="A685" s="11">
        <v>231258</v>
      </c>
      <c r="B685" s="2" t="s">
        <v>669</v>
      </c>
    </row>
    <row r="686" spans="1:2">
      <c r="A686" s="11">
        <v>231266</v>
      </c>
      <c r="B686" s="2" t="s">
        <v>670</v>
      </c>
    </row>
    <row r="687" spans="1:2">
      <c r="A687" s="11">
        <v>231347</v>
      </c>
      <c r="B687" s="2" t="s">
        <v>671</v>
      </c>
    </row>
    <row r="688" spans="1:2">
      <c r="A688" s="11">
        <v>231363</v>
      </c>
      <c r="B688" s="2" t="s">
        <v>672</v>
      </c>
    </row>
    <row r="689" spans="1:2">
      <c r="A689" s="11">
        <v>231371</v>
      </c>
      <c r="B689" s="2" t="s">
        <v>673</v>
      </c>
    </row>
    <row r="690" spans="1:2">
      <c r="A690" s="11">
        <v>231398</v>
      </c>
      <c r="B690" s="2" t="s">
        <v>674</v>
      </c>
    </row>
    <row r="691" spans="1:2">
      <c r="A691" s="11">
        <v>231428</v>
      </c>
      <c r="B691" s="2" t="s">
        <v>675</v>
      </c>
    </row>
    <row r="692" spans="1:2">
      <c r="A692" s="11">
        <v>231517</v>
      </c>
      <c r="B692" s="2" t="s">
        <v>676</v>
      </c>
    </row>
    <row r="693" spans="1:2">
      <c r="A693" s="11">
        <v>231525</v>
      </c>
      <c r="B693" s="2" t="s">
        <v>677</v>
      </c>
    </row>
    <row r="694" spans="1:2">
      <c r="A694" s="11">
        <v>231533</v>
      </c>
      <c r="B694" s="2" t="s">
        <v>678</v>
      </c>
    </row>
    <row r="695" spans="1:2">
      <c r="A695" s="11">
        <v>231541</v>
      </c>
      <c r="B695" s="2" t="s">
        <v>679</v>
      </c>
    </row>
    <row r="696" spans="1:2">
      <c r="A696" s="11">
        <v>231576</v>
      </c>
      <c r="B696" s="2" t="s">
        <v>680</v>
      </c>
    </row>
    <row r="697" spans="1:2">
      <c r="A697" s="11">
        <v>231584</v>
      </c>
      <c r="B697" s="2" t="s">
        <v>681</v>
      </c>
    </row>
    <row r="698" spans="1:2">
      <c r="A698" s="11">
        <v>231592</v>
      </c>
      <c r="B698" s="2" t="s">
        <v>682</v>
      </c>
    </row>
    <row r="699" spans="1:2">
      <c r="A699" s="11">
        <v>231606</v>
      </c>
      <c r="B699" s="2" t="s">
        <v>683</v>
      </c>
    </row>
    <row r="700" spans="1:2">
      <c r="A700" s="11">
        <v>231614</v>
      </c>
      <c r="B700" s="2" t="s">
        <v>684</v>
      </c>
    </row>
    <row r="701" spans="1:2">
      <c r="A701" s="11">
        <v>231622</v>
      </c>
      <c r="B701" s="2" t="s">
        <v>685</v>
      </c>
    </row>
    <row r="702" spans="1:2">
      <c r="A702" s="11">
        <v>231657</v>
      </c>
      <c r="B702" s="2" t="s">
        <v>686</v>
      </c>
    </row>
    <row r="703" spans="1:2">
      <c r="A703" s="11">
        <v>231690</v>
      </c>
      <c r="B703" s="2" t="s">
        <v>687</v>
      </c>
    </row>
    <row r="704" spans="1:2">
      <c r="A704" s="11">
        <v>231703</v>
      </c>
      <c r="B704" s="2" t="s">
        <v>688</v>
      </c>
    </row>
    <row r="705" spans="1:2">
      <c r="A705" s="11">
        <v>231711</v>
      </c>
      <c r="B705" s="2" t="s">
        <v>689</v>
      </c>
    </row>
    <row r="706" spans="1:2">
      <c r="A706" s="11">
        <v>231720</v>
      </c>
      <c r="B706" s="2" t="s">
        <v>690</v>
      </c>
    </row>
    <row r="707" spans="1:2">
      <c r="A707" s="11">
        <v>231738</v>
      </c>
      <c r="B707" s="2" t="s">
        <v>691</v>
      </c>
    </row>
    <row r="708" spans="1:2">
      <c r="A708" s="11">
        <v>231754</v>
      </c>
      <c r="B708" s="2" t="s">
        <v>692</v>
      </c>
    </row>
    <row r="709" spans="1:2">
      <c r="A709" s="11">
        <v>231886</v>
      </c>
      <c r="B709" s="2" t="s">
        <v>693</v>
      </c>
    </row>
    <row r="710" spans="1:2">
      <c r="A710" s="11">
        <v>240346</v>
      </c>
      <c r="B710" s="2" t="s">
        <v>694</v>
      </c>
    </row>
    <row r="711" spans="1:2">
      <c r="A711" s="11">
        <v>240532</v>
      </c>
      <c r="B711" s="2" t="s">
        <v>695</v>
      </c>
    </row>
    <row r="712" spans="1:2">
      <c r="A712" s="11">
        <v>240591</v>
      </c>
      <c r="B712" s="2" t="s">
        <v>696</v>
      </c>
    </row>
    <row r="713" spans="1:2">
      <c r="A713" s="11">
        <v>240656</v>
      </c>
      <c r="B713" s="2" t="s">
        <v>697</v>
      </c>
    </row>
    <row r="714" spans="1:2">
      <c r="A714" s="11">
        <v>250031</v>
      </c>
      <c r="B714" s="2" t="s">
        <v>698</v>
      </c>
    </row>
    <row r="715" spans="1:2">
      <c r="A715" s="11">
        <v>250074</v>
      </c>
      <c r="B715" s="2" t="s">
        <v>699</v>
      </c>
    </row>
    <row r="716" spans="1:2">
      <c r="A716" s="11">
        <v>250082</v>
      </c>
      <c r="B716" s="2" t="s">
        <v>700</v>
      </c>
    </row>
    <row r="717" spans="1:2">
      <c r="A717" s="11">
        <v>250112</v>
      </c>
      <c r="B717" s="2" t="s">
        <v>701</v>
      </c>
    </row>
    <row r="718" spans="1:2">
      <c r="A718" s="11">
        <v>250139</v>
      </c>
      <c r="B718" s="2" t="s">
        <v>702</v>
      </c>
    </row>
    <row r="719" spans="1:2">
      <c r="A719" s="11">
        <v>250147</v>
      </c>
      <c r="B719" s="2" t="s">
        <v>703</v>
      </c>
    </row>
    <row r="720" spans="1:2">
      <c r="A720" s="11">
        <v>250163</v>
      </c>
      <c r="B720" s="2" t="s">
        <v>704</v>
      </c>
    </row>
    <row r="721" spans="1:2">
      <c r="A721" s="11">
        <v>250201</v>
      </c>
      <c r="B721" s="2" t="s">
        <v>705</v>
      </c>
    </row>
    <row r="722" spans="1:2">
      <c r="A722" s="11">
        <v>250210</v>
      </c>
      <c r="B722" s="2" t="s">
        <v>706</v>
      </c>
    </row>
    <row r="723" spans="1:2">
      <c r="A723" s="11">
        <v>250228</v>
      </c>
      <c r="B723" s="2" t="s">
        <v>707</v>
      </c>
    </row>
    <row r="724" spans="1:2">
      <c r="A724" s="11">
        <v>250236</v>
      </c>
      <c r="B724" s="2" t="s">
        <v>708</v>
      </c>
    </row>
    <row r="725" spans="1:2">
      <c r="A725" s="11">
        <v>250244</v>
      </c>
      <c r="B725" s="2" t="s">
        <v>709</v>
      </c>
    </row>
    <row r="726" spans="1:2">
      <c r="A726" s="11">
        <v>250279</v>
      </c>
      <c r="B726" s="2" t="s">
        <v>710</v>
      </c>
    </row>
    <row r="727" spans="1:2">
      <c r="A727" s="11">
        <v>250309</v>
      </c>
      <c r="B727" s="2" t="s">
        <v>711</v>
      </c>
    </row>
    <row r="728" spans="1:2">
      <c r="A728" s="11">
        <v>250317</v>
      </c>
      <c r="B728" s="2" t="s">
        <v>712</v>
      </c>
    </row>
    <row r="729" spans="1:2">
      <c r="A729" s="11">
        <v>250325</v>
      </c>
      <c r="B729" s="2" t="s">
        <v>713</v>
      </c>
    </row>
    <row r="730" spans="1:2">
      <c r="A730" s="11">
        <v>250333</v>
      </c>
      <c r="B730" s="2" t="s">
        <v>714</v>
      </c>
    </row>
    <row r="731" spans="1:2">
      <c r="A731" s="11">
        <v>250341</v>
      </c>
      <c r="B731" s="2" t="s">
        <v>715</v>
      </c>
    </row>
    <row r="732" spans="1:2">
      <c r="A732" s="11">
        <v>250350</v>
      </c>
      <c r="B732" s="2" t="s">
        <v>716</v>
      </c>
    </row>
    <row r="733" spans="1:2">
      <c r="A733" s="11">
        <v>250368</v>
      </c>
      <c r="B733" s="2" t="s">
        <v>717</v>
      </c>
    </row>
    <row r="734" spans="1:2">
      <c r="A734" s="11">
        <v>250376</v>
      </c>
      <c r="B734" s="2" t="s">
        <v>718</v>
      </c>
    </row>
    <row r="735" spans="1:2">
      <c r="A735" s="11">
        <v>250384</v>
      </c>
      <c r="B735" s="2" t="s">
        <v>719</v>
      </c>
    </row>
    <row r="736" spans="1:2">
      <c r="A736" s="11">
        <v>250392</v>
      </c>
      <c r="B736" s="2" t="s">
        <v>720</v>
      </c>
    </row>
    <row r="737" spans="1:2">
      <c r="A737" s="11">
        <v>250406</v>
      </c>
      <c r="B737" s="2" t="s">
        <v>721</v>
      </c>
    </row>
    <row r="738" spans="1:2">
      <c r="A738" s="11">
        <v>250414</v>
      </c>
      <c r="B738" s="2" t="s">
        <v>722</v>
      </c>
    </row>
    <row r="739" spans="1:2">
      <c r="A739" s="11">
        <v>250422</v>
      </c>
      <c r="B739" s="2" t="s">
        <v>723</v>
      </c>
    </row>
    <row r="740" spans="1:2">
      <c r="A740" s="11">
        <v>250449</v>
      </c>
      <c r="B740" s="2" t="s">
        <v>724</v>
      </c>
    </row>
    <row r="741" spans="1:2">
      <c r="A741" s="11">
        <v>250457</v>
      </c>
      <c r="B741" s="2" t="s">
        <v>725</v>
      </c>
    </row>
    <row r="742" spans="1:2">
      <c r="A742" s="11">
        <v>250465</v>
      </c>
      <c r="B742" s="2" t="s">
        <v>726</v>
      </c>
    </row>
    <row r="743" spans="1:2">
      <c r="A743" s="11">
        <v>250473</v>
      </c>
      <c r="B743" s="2" t="s">
        <v>727</v>
      </c>
    </row>
    <row r="744" spans="1:2">
      <c r="A744" s="11">
        <v>250481</v>
      </c>
      <c r="B744" s="2" t="s">
        <v>728</v>
      </c>
    </row>
    <row r="745" spans="1:2">
      <c r="A745" s="11">
        <v>250490</v>
      </c>
      <c r="B745" s="2" t="s">
        <v>729</v>
      </c>
    </row>
    <row r="746" spans="1:2">
      <c r="A746" s="11">
        <v>250503</v>
      </c>
      <c r="B746" s="2" t="s">
        <v>730</v>
      </c>
    </row>
    <row r="747" spans="1:2">
      <c r="A747" s="11">
        <v>250520</v>
      </c>
      <c r="B747" s="2" t="s">
        <v>731</v>
      </c>
    </row>
    <row r="748" spans="1:2">
      <c r="A748" s="11">
        <v>250538</v>
      </c>
      <c r="B748" s="2" t="s">
        <v>732</v>
      </c>
    </row>
    <row r="749" spans="1:2">
      <c r="A749" s="11">
        <v>250546</v>
      </c>
      <c r="B749" s="2" t="s">
        <v>733</v>
      </c>
    </row>
    <row r="750" spans="1:2">
      <c r="A750" s="11">
        <v>250589</v>
      </c>
      <c r="B750" s="2" t="s">
        <v>734</v>
      </c>
    </row>
    <row r="751" spans="1:2">
      <c r="A751" s="11">
        <v>250600</v>
      </c>
      <c r="B751" s="2" t="s">
        <v>735</v>
      </c>
    </row>
    <row r="752" spans="1:2">
      <c r="A752" s="11">
        <v>250619</v>
      </c>
      <c r="B752" s="2" t="s">
        <v>736</v>
      </c>
    </row>
    <row r="753" spans="1:2">
      <c r="A753" s="11">
        <v>250627</v>
      </c>
      <c r="B753" s="2" t="s">
        <v>737</v>
      </c>
    </row>
    <row r="754" spans="1:2">
      <c r="A754" s="11">
        <v>250635</v>
      </c>
      <c r="B754" s="2" t="s">
        <v>738</v>
      </c>
    </row>
    <row r="755" spans="1:2">
      <c r="A755" s="11">
        <v>250651</v>
      </c>
      <c r="B755" s="2" t="s">
        <v>739</v>
      </c>
    </row>
    <row r="756" spans="1:2">
      <c r="A756" s="11">
        <v>250686</v>
      </c>
      <c r="B756" s="2" t="s">
        <v>740</v>
      </c>
    </row>
    <row r="757" spans="1:2">
      <c r="A757" s="11">
        <v>250732</v>
      </c>
      <c r="B757" s="2" t="s">
        <v>741</v>
      </c>
    </row>
    <row r="758" spans="1:2">
      <c r="A758" s="11">
        <v>250740</v>
      </c>
      <c r="B758" s="2" t="s">
        <v>742</v>
      </c>
    </row>
    <row r="759" spans="1:2">
      <c r="A759" s="11">
        <v>260037</v>
      </c>
      <c r="B759" s="2" t="s">
        <v>743</v>
      </c>
    </row>
    <row r="760" spans="1:2">
      <c r="A760" s="11">
        <v>260142</v>
      </c>
      <c r="B760" s="2" t="s">
        <v>744</v>
      </c>
    </row>
    <row r="761" spans="1:2">
      <c r="A761" s="11">
        <v>260150</v>
      </c>
      <c r="B761" s="2" t="s">
        <v>745</v>
      </c>
    </row>
    <row r="762" spans="1:2">
      <c r="A762" s="11">
        <v>260215</v>
      </c>
      <c r="B762" s="2" t="s">
        <v>746</v>
      </c>
    </row>
    <row r="763" spans="1:2">
      <c r="A763" s="11">
        <v>260266</v>
      </c>
      <c r="B763" s="2" t="s">
        <v>747</v>
      </c>
    </row>
    <row r="764" spans="1:2">
      <c r="A764" s="11">
        <v>260282</v>
      </c>
      <c r="B764" s="2" t="s">
        <v>748</v>
      </c>
    </row>
    <row r="765" spans="1:2">
      <c r="A765" s="11">
        <v>260290</v>
      </c>
      <c r="B765" s="2" t="s">
        <v>749</v>
      </c>
    </row>
    <row r="766" spans="1:2">
      <c r="A766" s="11">
        <v>260304</v>
      </c>
      <c r="B766" s="2" t="s">
        <v>750</v>
      </c>
    </row>
    <row r="767" spans="1:2">
      <c r="A767" s="11">
        <v>260312</v>
      </c>
      <c r="B767" s="2" t="s">
        <v>751</v>
      </c>
    </row>
    <row r="768" spans="1:2">
      <c r="A768" s="11">
        <v>260320</v>
      </c>
      <c r="B768" s="2" t="s">
        <v>752</v>
      </c>
    </row>
    <row r="769" spans="1:2">
      <c r="A769" s="11">
        <v>260339</v>
      </c>
      <c r="B769" s="2" t="s">
        <v>753</v>
      </c>
    </row>
    <row r="770" spans="1:2">
      <c r="A770" s="11">
        <v>270024</v>
      </c>
      <c r="B770" s="2" t="s">
        <v>754</v>
      </c>
    </row>
    <row r="771" spans="1:2">
      <c r="A771" s="11">
        <v>270032</v>
      </c>
      <c r="B771" s="2" t="s">
        <v>755</v>
      </c>
    </row>
    <row r="772" spans="1:2">
      <c r="A772" s="11">
        <v>270040</v>
      </c>
      <c r="B772" s="2" t="s">
        <v>756</v>
      </c>
    </row>
    <row r="773" spans="1:2">
      <c r="A773" s="11">
        <v>270067</v>
      </c>
      <c r="B773" s="2" t="s">
        <v>757</v>
      </c>
    </row>
    <row r="774" spans="1:2">
      <c r="A774" s="11">
        <v>270075</v>
      </c>
      <c r="B774" s="2" t="s">
        <v>758</v>
      </c>
    </row>
    <row r="775" spans="1:2">
      <c r="A775" s="11">
        <v>270083</v>
      </c>
      <c r="B775" s="2" t="s">
        <v>759</v>
      </c>
    </row>
    <row r="776" spans="1:2">
      <c r="A776" s="11">
        <v>270091</v>
      </c>
      <c r="B776" s="2" t="s">
        <v>760</v>
      </c>
    </row>
    <row r="777" spans="1:2">
      <c r="A777" s="11">
        <v>270105</v>
      </c>
      <c r="B777" s="2" t="s">
        <v>761</v>
      </c>
    </row>
    <row r="778" spans="1:2">
      <c r="A778" s="11">
        <v>270121</v>
      </c>
      <c r="B778" s="2" t="s">
        <v>762</v>
      </c>
    </row>
    <row r="779" spans="1:2">
      <c r="A779" s="11">
        <v>270130</v>
      </c>
      <c r="B779" s="2" t="s">
        <v>763</v>
      </c>
    </row>
    <row r="780" spans="1:2">
      <c r="A780" s="11">
        <v>270148</v>
      </c>
      <c r="B780" s="2" t="s">
        <v>764</v>
      </c>
    </row>
    <row r="781" spans="1:2">
      <c r="A781" s="11">
        <v>270156</v>
      </c>
      <c r="B781" s="2" t="s">
        <v>765</v>
      </c>
    </row>
    <row r="782" spans="1:2">
      <c r="A782" s="11">
        <v>270172</v>
      </c>
      <c r="B782" s="2" t="s">
        <v>766</v>
      </c>
    </row>
    <row r="783" spans="1:2">
      <c r="A783" s="11">
        <v>270180</v>
      </c>
      <c r="B783" s="2" t="s">
        <v>767</v>
      </c>
    </row>
    <row r="784" spans="1:2">
      <c r="A784" s="11">
        <v>270199</v>
      </c>
      <c r="B784" s="2" t="s">
        <v>768</v>
      </c>
    </row>
    <row r="785" spans="1:2">
      <c r="A785" s="11">
        <v>270202</v>
      </c>
      <c r="B785" s="2" t="s">
        <v>769</v>
      </c>
    </row>
    <row r="786" spans="1:2">
      <c r="A786" s="11">
        <v>280054</v>
      </c>
      <c r="B786" s="2" t="s">
        <v>770</v>
      </c>
    </row>
    <row r="787" spans="1:2">
      <c r="A787" s="11">
        <v>280992</v>
      </c>
      <c r="B787" s="2" t="s">
        <v>771</v>
      </c>
    </row>
    <row r="788" spans="1:2">
      <c r="A788" s="11">
        <v>281115</v>
      </c>
      <c r="B788" s="2" t="s">
        <v>772</v>
      </c>
    </row>
    <row r="789" spans="1:2">
      <c r="A789" s="11">
        <v>281239</v>
      </c>
      <c r="B789" s="2" t="s">
        <v>773</v>
      </c>
    </row>
    <row r="790" spans="1:2">
      <c r="A790" s="11">
        <v>282219</v>
      </c>
      <c r="B790" s="2" t="s">
        <v>774</v>
      </c>
    </row>
    <row r="791" spans="1:2">
      <c r="A791" s="11">
        <v>282642</v>
      </c>
      <c r="B791" s="2" t="s">
        <v>775</v>
      </c>
    </row>
    <row r="792" spans="1:2">
      <c r="A792" s="11">
        <v>282758</v>
      </c>
      <c r="B792" s="2" t="s">
        <v>776</v>
      </c>
    </row>
    <row r="793" spans="1:2">
      <c r="A793" s="11">
        <v>283002</v>
      </c>
      <c r="B793" s="2" t="s">
        <v>777</v>
      </c>
    </row>
    <row r="794" spans="1:2">
      <c r="A794" s="11">
        <v>283193</v>
      </c>
      <c r="B794" s="2" t="s">
        <v>778</v>
      </c>
    </row>
    <row r="795" spans="1:2">
      <c r="A795" s="11">
        <v>283207</v>
      </c>
      <c r="B795" s="2" t="s">
        <v>779</v>
      </c>
    </row>
    <row r="796" spans="1:2">
      <c r="A796" s="11">
        <v>283231</v>
      </c>
      <c r="B796" s="2" t="s">
        <v>780</v>
      </c>
    </row>
    <row r="797" spans="1:2">
      <c r="A797" s="11">
        <v>283495</v>
      </c>
      <c r="B797" s="2" t="s">
        <v>781</v>
      </c>
    </row>
    <row r="798" spans="1:2">
      <c r="A798" s="11">
        <v>283606</v>
      </c>
      <c r="B798" s="2" t="s">
        <v>782</v>
      </c>
    </row>
    <row r="799" spans="1:2">
      <c r="A799" s="11">
        <v>284416</v>
      </c>
      <c r="B799" s="2" t="s">
        <v>783</v>
      </c>
    </row>
    <row r="800" spans="1:2">
      <c r="A800" s="11">
        <v>284483</v>
      </c>
      <c r="B800" s="2" t="s">
        <v>784</v>
      </c>
    </row>
    <row r="801" spans="1:2">
      <c r="A801" s="11">
        <v>284491</v>
      </c>
      <c r="B801" s="2" t="s">
        <v>785</v>
      </c>
    </row>
    <row r="802" spans="1:2">
      <c r="A802" s="11">
        <v>284572</v>
      </c>
      <c r="B802" s="2" t="s">
        <v>786</v>
      </c>
    </row>
    <row r="803" spans="1:2">
      <c r="A803" s="11">
        <v>284769</v>
      </c>
      <c r="B803" s="2" t="s">
        <v>787</v>
      </c>
    </row>
    <row r="804" spans="1:2">
      <c r="A804" s="11">
        <v>284939</v>
      </c>
      <c r="B804" s="2" t="s">
        <v>788</v>
      </c>
    </row>
    <row r="805" spans="1:2">
      <c r="A805" s="11">
        <v>284955</v>
      </c>
      <c r="B805" s="2" t="s">
        <v>789</v>
      </c>
    </row>
    <row r="806" spans="1:2">
      <c r="A806" s="11">
        <v>284998</v>
      </c>
      <c r="B806" s="2" t="s">
        <v>790</v>
      </c>
    </row>
    <row r="807" spans="1:2">
      <c r="A807" s="11">
        <v>285234</v>
      </c>
      <c r="B807" s="2" t="s">
        <v>791</v>
      </c>
    </row>
    <row r="808" spans="1:2">
      <c r="A808" s="11">
        <v>285285</v>
      </c>
      <c r="B808" s="2" t="s">
        <v>792</v>
      </c>
    </row>
    <row r="809" spans="1:2">
      <c r="A809" s="11">
        <v>285412</v>
      </c>
      <c r="B809" s="2" t="s">
        <v>793</v>
      </c>
    </row>
    <row r="810" spans="1:2">
      <c r="A810" s="11">
        <v>285439</v>
      </c>
      <c r="B810" s="2" t="s">
        <v>794</v>
      </c>
    </row>
    <row r="811" spans="1:2">
      <c r="A811" s="11">
        <v>286400</v>
      </c>
      <c r="B811" s="2" t="s">
        <v>795</v>
      </c>
    </row>
    <row r="812" spans="1:2">
      <c r="A812" s="11">
        <v>286435</v>
      </c>
      <c r="B812" s="2" t="s">
        <v>796</v>
      </c>
    </row>
    <row r="813" spans="1:2">
      <c r="A813" s="11">
        <v>286516</v>
      </c>
      <c r="B813" s="2" t="s">
        <v>797</v>
      </c>
    </row>
    <row r="814" spans="1:2">
      <c r="A814" s="11">
        <v>286532</v>
      </c>
      <c r="B814" s="2" t="s">
        <v>798</v>
      </c>
    </row>
    <row r="815" spans="1:2">
      <c r="A815" s="11">
        <v>286540</v>
      </c>
      <c r="B815" s="2" t="s">
        <v>799</v>
      </c>
    </row>
    <row r="816" spans="1:2">
      <c r="A816" s="11">
        <v>286648</v>
      </c>
      <c r="B816" s="2" t="s">
        <v>800</v>
      </c>
    </row>
    <row r="817" spans="1:2">
      <c r="A817" s="11">
        <v>286796</v>
      </c>
      <c r="B817" s="2" t="s">
        <v>801</v>
      </c>
    </row>
    <row r="818" spans="1:2">
      <c r="A818" s="11">
        <v>287156</v>
      </c>
      <c r="B818" s="2" t="s">
        <v>802</v>
      </c>
    </row>
    <row r="819" spans="1:2">
      <c r="A819" s="11">
        <v>287164</v>
      </c>
      <c r="B819" s="2" t="s">
        <v>803</v>
      </c>
    </row>
    <row r="820" spans="1:2">
      <c r="A820" s="11">
        <v>287253</v>
      </c>
      <c r="B820" s="2" t="s">
        <v>804</v>
      </c>
    </row>
    <row r="821" spans="1:2">
      <c r="A821" s="11">
        <v>287636</v>
      </c>
      <c r="B821" s="2" t="s">
        <v>805</v>
      </c>
    </row>
    <row r="822" spans="1:2">
      <c r="A822" s="11">
        <v>287644</v>
      </c>
      <c r="B822" s="2" t="s">
        <v>806</v>
      </c>
    </row>
    <row r="823" spans="1:2">
      <c r="A823" s="11">
        <v>287695</v>
      </c>
      <c r="B823" s="2" t="s">
        <v>807</v>
      </c>
    </row>
    <row r="824" spans="1:2">
      <c r="A824" s="11">
        <v>287881</v>
      </c>
      <c r="B824" s="2" t="s">
        <v>808</v>
      </c>
    </row>
    <row r="825" spans="1:2">
      <c r="A825" s="11">
        <v>287911</v>
      </c>
      <c r="B825" s="2" t="s">
        <v>809</v>
      </c>
    </row>
    <row r="826" spans="1:2">
      <c r="A826" s="11">
        <v>287920</v>
      </c>
      <c r="B826" s="2" t="s">
        <v>810</v>
      </c>
    </row>
    <row r="827" spans="1:2">
      <c r="A827" s="11">
        <v>288233</v>
      </c>
      <c r="B827" s="2" t="s">
        <v>811</v>
      </c>
    </row>
    <row r="828" spans="1:2">
      <c r="A828" s="11">
        <v>288241</v>
      </c>
      <c r="B828" s="2" t="s">
        <v>812</v>
      </c>
    </row>
    <row r="829" spans="1:2">
      <c r="A829" s="11">
        <v>288357</v>
      </c>
      <c r="B829" s="2" t="s">
        <v>813</v>
      </c>
    </row>
    <row r="830" spans="1:2">
      <c r="A830" s="11">
        <v>288365</v>
      </c>
      <c r="B830" s="2" t="s">
        <v>814</v>
      </c>
    </row>
    <row r="831" spans="1:2">
      <c r="A831" s="11">
        <v>288462</v>
      </c>
      <c r="B831" s="2" t="s">
        <v>815</v>
      </c>
    </row>
    <row r="832" spans="1:2">
      <c r="A832" s="11">
        <v>288624</v>
      </c>
      <c r="B832" s="2" t="s">
        <v>816</v>
      </c>
    </row>
    <row r="833" spans="1:2">
      <c r="A833" s="11">
        <v>288721</v>
      </c>
      <c r="B833" s="2" t="s">
        <v>817</v>
      </c>
    </row>
    <row r="834" spans="1:2">
      <c r="A834" s="11">
        <v>288748</v>
      </c>
      <c r="B834" s="2" t="s">
        <v>772</v>
      </c>
    </row>
    <row r="835" spans="1:2">
      <c r="A835" s="11">
        <v>288993</v>
      </c>
      <c r="B835" s="2" t="s">
        <v>818</v>
      </c>
    </row>
    <row r="836" spans="1:2">
      <c r="A836" s="11">
        <v>289000</v>
      </c>
      <c r="B836" s="2" t="s">
        <v>819</v>
      </c>
    </row>
    <row r="837" spans="1:2">
      <c r="A837" s="11">
        <v>289035</v>
      </c>
      <c r="B837" s="2" t="s">
        <v>820</v>
      </c>
    </row>
    <row r="838" spans="1:2">
      <c r="A838" s="11">
        <v>289043</v>
      </c>
      <c r="B838" s="2" t="s">
        <v>821</v>
      </c>
    </row>
    <row r="839" spans="1:2">
      <c r="A839" s="11">
        <v>289078</v>
      </c>
      <c r="B839" s="2" t="s">
        <v>822</v>
      </c>
    </row>
    <row r="840" spans="1:2">
      <c r="A840" s="11">
        <v>289094</v>
      </c>
      <c r="B840" s="2" t="s">
        <v>823</v>
      </c>
    </row>
    <row r="841" spans="1:2">
      <c r="A841" s="11">
        <v>289108</v>
      </c>
      <c r="B841" s="2" t="s">
        <v>824</v>
      </c>
    </row>
    <row r="842" spans="1:2">
      <c r="A842" s="11">
        <v>289191</v>
      </c>
      <c r="B842" s="2" t="s">
        <v>825</v>
      </c>
    </row>
    <row r="843" spans="1:2">
      <c r="A843" s="11">
        <v>289256</v>
      </c>
      <c r="B843" s="2" t="s">
        <v>826</v>
      </c>
    </row>
    <row r="844" spans="1:2">
      <c r="A844" s="11">
        <v>289302</v>
      </c>
      <c r="B844" s="2" t="s">
        <v>827</v>
      </c>
    </row>
    <row r="845" spans="1:2">
      <c r="A845" s="11">
        <v>289361</v>
      </c>
      <c r="B845" s="2" t="s">
        <v>828</v>
      </c>
    </row>
    <row r="846" spans="1:2">
      <c r="A846" s="11">
        <v>289370</v>
      </c>
      <c r="B846" s="2" t="s">
        <v>829</v>
      </c>
    </row>
    <row r="847" spans="1:2">
      <c r="A847" s="11">
        <v>289434</v>
      </c>
      <c r="B847" s="2" t="s">
        <v>830</v>
      </c>
    </row>
    <row r="848" spans="1:2">
      <c r="A848" s="11">
        <v>289442</v>
      </c>
      <c r="B848" s="2" t="s">
        <v>831</v>
      </c>
    </row>
    <row r="849" spans="1:2">
      <c r="A849" s="11">
        <v>289515</v>
      </c>
      <c r="B849" s="2" t="s">
        <v>832</v>
      </c>
    </row>
    <row r="850" spans="1:2">
      <c r="A850" s="11">
        <v>289523</v>
      </c>
      <c r="B850" s="2" t="s">
        <v>833</v>
      </c>
    </row>
    <row r="851" spans="1:2">
      <c r="A851" s="11">
        <v>289531</v>
      </c>
      <c r="B851" s="2" t="s">
        <v>834</v>
      </c>
    </row>
    <row r="852" spans="1:2">
      <c r="A852" s="11">
        <v>289540</v>
      </c>
      <c r="B852" s="2" t="s">
        <v>835</v>
      </c>
    </row>
    <row r="853" spans="1:2">
      <c r="A853" s="11">
        <v>289558</v>
      </c>
      <c r="B853" s="2" t="s">
        <v>836</v>
      </c>
    </row>
    <row r="854" spans="1:2">
      <c r="A854" s="11">
        <v>289566</v>
      </c>
      <c r="B854" s="2" t="s">
        <v>837</v>
      </c>
    </row>
    <row r="855" spans="1:2">
      <c r="A855" s="11">
        <v>289736</v>
      </c>
      <c r="B855" s="2" t="s">
        <v>838</v>
      </c>
    </row>
    <row r="856" spans="1:2">
      <c r="A856" s="11">
        <v>289841</v>
      </c>
      <c r="B856" s="2" t="s">
        <v>839</v>
      </c>
    </row>
    <row r="857" spans="1:2">
      <c r="A857" s="11">
        <v>289850</v>
      </c>
      <c r="B857" s="2" t="s">
        <v>840</v>
      </c>
    </row>
    <row r="858" spans="1:2">
      <c r="A858" s="11">
        <v>289868</v>
      </c>
      <c r="B858" s="2" t="s">
        <v>841</v>
      </c>
    </row>
    <row r="859" spans="1:2">
      <c r="A859" s="11">
        <v>290025</v>
      </c>
      <c r="B859" s="2" t="s">
        <v>842</v>
      </c>
    </row>
    <row r="860" spans="1:2">
      <c r="A860" s="11">
        <v>290033</v>
      </c>
      <c r="B860" s="2" t="s">
        <v>843</v>
      </c>
    </row>
    <row r="861" spans="1:2">
      <c r="A861" s="11">
        <v>290041</v>
      </c>
      <c r="B861" s="2" t="s">
        <v>844</v>
      </c>
    </row>
    <row r="862" spans="1:2">
      <c r="A862" s="11">
        <v>290050</v>
      </c>
      <c r="B862" s="2" t="s">
        <v>845</v>
      </c>
    </row>
    <row r="863" spans="1:2">
      <c r="A863" s="11">
        <v>290130</v>
      </c>
      <c r="B863" s="2" t="s">
        <v>846</v>
      </c>
    </row>
    <row r="864" spans="1:2">
      <c r="A864" s="11">
        <v>290149</v>
      </c>
      <c r="B864" s="2" t="s">
        <v>847</v>
      </c>
    </row>
    <row r="865" spans="1:2">
      <c r="A865" s="11">
        <v>290203</v>
      </c>
      <c r="B865" s="2" t="s">
        <v>848</v>
      </c>
    </row>
    <row r="866" spans="1:2">
      <c r="A866" s="11">
        <v>290211</v>
      </c>
      <c r="B866" s="2" t="s">
        <v>849</v>
      </c>
    </row>
    <row r="867" spans="1:2">
      <c r="A867" s="11">
        <v>290220</v>
      </c>
      <c r="B867" s="2" t="s">
        <v>850</v>
      </c>
    </row>
    <row r="868" spans="1:2">
      <c r="A868" s="11">
        <v>290351</v>
      </c>
      <c r="B868" s="2" t="s">
        <v>851</v>
      </c>
    </row>
    <row r="869" spans="1:2">
      <c r="A869" s="11">
        <v>290360</v>
      </c>
      <c r="B869" s="2" t="s">
        <v>852</v>
      </c>
    </row>
    <row r="870" spans="1:2">
      <c r="A870" s="11">
        <v>290408</v>
      </c>
      <c r="B870" s="2" t="s">
        <v>853</v>
      </c>
    </row>
    <row r="871" spans="1:2">
      <c r="A871" s="11">
        <v>290750</v>
      </c>
      <c r="B871" s="2" t="s">
        <v>854</v>
      </c>
    </row>
    <row r="872" spans="1:2">
      <c r="A872" s="11">
        <v>290769</v>
      </c>
      <c r="B872" s="2" t="s">
        <v>855</v>
      </c>
    </row>
    <row r="873" spans="1:2">
      <c r="A873" s="11">
        <v>300551</v>
      </c>
      <c r="B873" s="2" t="s">
        <v>856</v>
      </c>
    </row>
    <row r="874" spans="1:2">
      <c r="A874" s="11">
        <v>310042</v>
      </c>
      <c r="B874" s="2" t="s">
        <v>857</v>
      </c>
    </row>
    <row r="875" spans="1:2">
      <c r="A875" s="11">
        <v>311103</v>
      </c>
      <c r="B875" s="2" t="s">
        <v>858</v>
      </c>
    </row>
    <row r="876" spans="1:2">
      <c r="A876" s="11">
        <v>311650</v>
      </c>
      <c r="B876" s="2" t="s">
        <v>859</v>
      </c>
    </row>
    <row r="877" spans="1:2">
      <c r="A877" s="11">
        <v>311820</v>
      </c>
      <c r="B877" s="2" t="s">
        <v>860</v>
      </c>
    </row>
    <row r="878" spans="1:2">
      <c r="A878" s="11">
        <v>311863</v>
      </c>
      <c r="B878" s="2" t="s">
        <v>861</v>
      </c>
    </row>
    <row r="879" spans="1:2">
      <c r="A879" s="11">
        <v>311910</v>
      </c>
      <c r="B879" s="2" t="s">
        <v>862</v>
      </c>
    </row>
    <row r="880" spans="1:2">
      <c r="A880" s="11">
        <v>312134</v>
      </c>
      <c r="B880" s="2" t="s">
        <v>863</v>
      </c>
    </row>
    <row r="881" spans="1:2">
      <c r="A881" s="11">
        <v>312479</v>
      </c>
      <c r="B881" s="2" t="s">
        <v>864</v>
      </c>
    </row>
    <row r="882" spans="1:2">
      <c r="A882" s="11">
        <v>313076</v>
      </c>
      <c r="B882" s="2" t="s">
        <v>865</v>
      </c>
    </row>
    <row r="883" spans="1:2">
      <c r="A883" s="11">
        <v>313343</v>
      </c>
      <c r="B883" s="2" t="s">
        <v>866</v>
      </c>
    </row>
    <row r="884" spans="1:2">
      <c r="A884" s="11">
        <v>313637</v>
      </c>
      <c r="B884" s="2" t="s">
        <v>867</v>
      </c>
    </row>
    <row r="885" spans="1:2">
      <c r="A885" s="11">
        <v>314684</v>
      </c>
      <c r="B885" s="2" t="s">
        <v>868</v>
      </c>
    </row>
    <row r="886" spans="1:2">
      <c r="A886" s="11">
        <v>315435</v>
      </c>
      <c r="B886" s="2" t="s">
        <v>869</v>
      </c>
    </row>
    <row r="887" spans="1:2">
      <c r="A887" s="11">
        <v>315656</v>
      </c>
      <c r="B887" s="2" t="s">
        <v>870</v>
      </c>
    </row>
    <row r="888" spans="1:2">
      <c r="A888" s="11">
        <v>315699</v>
      </c>
      <c r="B888" s="2" t="s">
        <v>871</v>
      </c>
    </row>
    <row r="889" spans="1:2">
      <c r="A889" s="11">
        <v>315907</v>
      </c>
      <c r="B889" s="2" t="s">
        <v>872</v>
      </c>
    </row>
    <row r="890" spans="1:2">
      <c r="A890" s="11">
        <v>316350</v>
      </c>
      <c r="B890" s="2" t="s">
        <v>873</v>
      </c>
    </row>
    <row r="891" spans="1:2">
      <c r="A891" s="11">
        <v>316377</v>
      </c>
      <c r="B891" s="2" t="s">
        <v>874</v>
      </c>
    </row>
    <row r="892" spans="1:2">
      <c r="A892" s="11">
        <v>316504</v>
      </c>
      <c r="B892" s="2" t="s">
        <v>875</v>
      </c>
    </row>
    <row r="893" spans="1:2">
      <c r="A893" s="11">
        <v>316628</v>
      </c>
      <c r="B893" s="2" t="s">
        <v>876</v>
      </c>
    </row>
    <row r="894" spans="1:2">
      <c r="A894" s="11">
        <v>316660</v>
      </c>
      <c r="B894" s="2" t="s">
        <v>877</v>
      </c>
    </row>
    <row r="895" spans="1:2">
      <c r="A895" s="11">
        <v>317098</v>
      </c>
      <c r="B895" s="2" t="s">
        <v>878</v>
      </c>
    </row>
    <row r="896" spans="1:2">
      <c r="A896" s="11">
        <v>317357</v>
      </c>
      <c r="B896" s="2" t="s">
        <v>879</v>
      </c>
    </row>
    <row r="897" spans="1:2">
      <c r="A897" s="11">
        <v>317403</v>
      </c>
      <c r="B897" s="2" t="s">
        <v>880</v>
      </c>
    </row>
    <row r="898" spans="1:2">
      <c r="A898" s="11">
        <v>319511</v>
      </c>
      <c r="B898" s="2" t="s">
        <v>881</v>
      </c>
    </row>
    <row r="899" spans="1:2">
      <c r="A899" s="11">
        <v>319562</v>
      </c>
      <c r="B899" s="2" t="s">
        <v>882</v>
      </c>
    </row>
    <row r="900" spans="1:2">
      <c r="A900" s="11">
        <v>319775</v>
      </c>
      <c r="B900" s="2" t="s">
        <v>883</v>
      </c>
    </row>
    <row r="901" spans="1:2">
      <c r="A901" s="11">
        <v>319813</v>
      </c>
      <c r="B901" s="2" t="s">
        <v>884</v>
      </c>
    </row>
    <row r="902" spans="1:2">
      <c r="A902" s="11">
        <v>320544</v>
      </c>
      <c r="B902" s="2" t="s">
        <v>885</v>
      </c>
    </row>
    <row r="903" spans="1:2">
      <c r="A903" s="11">
        <v>320609</v>
      </c>
      <c r="B903" s="2" t="s">
        <v>886</v>
      </c>
    </row>
    <row r="904" spans="1:2">
      <c r="A904" s="11">
        <v>320897</v>
      </c>
      <c r="B904" s="2" t="s">
        <v>887</v>
      </c>
    </row>
    <row r="905" spans="1:2">
      <c r="A905" s="11">
        <v>321087</v>
      </c>
      <c r="B905" s="2" t="s">
        <v>888</v>
      </c>
    </row>
    <row r="906" spans="1:2">
      <c r="A906" s="11">
        <v>321192</v>
      </c>
      <c r="B906" s="2" t="s">
        <v>889</v>
      </c>
    </row>
    <row r="907" spans="1:2">
      <c r="A907" s="11">
        <v>322270</v>
      </c>
      <c r="B907" s="2" t="s">
        <v>890</v>
      </c>
    </row>
    <row r="908" spans="1:2">
      <c r="A908" s="11">
        <v>322300</v>
      </c>
      <c r="B908" s="2" t="s">
        <v>891</v>
      </c>
    </row>
    <row r="909" spans="1:2">
      <c r="A909" s="11">
        <v>322580</v>
      </c>
      <c r="B909" s="2" t="s">
        <v>892</v>
      </c>
    </row>
    <row r="910" spans="1:2">
      <c r="A910" s="11">
        <v>322687</v>
      </c>
      <c r="B910" s="2" t="s">
        <v>893</v>
      </c>
    </row>
    <row r="911" spans="1:2">
      <c r="A911" s="11">
        <v>322822</v>
      </c>
      <c r="B911" s="2" t="s">
        <v>894</v>
      </c>
    </row>
    <row r="912" spans="1:2">
      <c r="A912" s="11">
        <v>322857</v>
      </c>
      <c r="B912" s="2" t="s">
        <v>895</v>
      </c>
    </row>
    <row r="913" spans="1:2">
      <c r="A913" s="11">
        <v>323055</v>
      </c>
      <c r="B913" s="2" t="s">
        <v>896</v>
      </c>
    </row>
    <row r="914" spans="1:2">
      <c r="A914" s="11">
        <v>323080</v>
      </c>
      <c r="B914" s="2" t="s">
        <v>897</v>
      </c>
    </row>
    <row r="915" spans="1:2">
      <c r="A915" s="11">
        <v>323250</v>
      </c>
      <c r="B915" s="2" t="s">
        <v>898</v>
      </c>
    </row>
    <row r="916" spans="1:2">
      <c r="A916" s="11">
        <v>323268</v>
      </c>
      <c r="B916" s="2" t="s">
        <v>899</v>
      </c>
    </row>
    <row r="917" spans="1:2">
      <c r="A917" s="11">
        <v>323357</v>
      </c>
      <c r="B917" s="2" t="s">
        <v>900</v>
      </c>
    </row>
    <row r="918" spans="1:2">
      <c r="A918" s="11">
        <v>323497</v>
      </c>
      <c r="B918" s="2" t="s">
        <v>901</v>
      </c>
    </row>
    <row r="919" spans="1:2">
      <c r="A919" s="11">
        <v>323519</v>
      </c>
      <c r="B919" s="2" t="s">
        <v>902</v>
      </c>
    </row>
    <row r="920" spans="1:2">
      <c r="A920" s="11">
        <v>323683</v>
      </c>
      <c r="B920" s="2" t="s">
        <v>903</v>
      </c>
    </row>
    <row r="921" spans="1:2">
      <c r="A921" s="11">
        <v>323691</v>
      </c>
      <c r="B921" s="2" t="s">
        <v>904</v>
      </c>
    </row>
    <row r="922" spans="1:2">
      <c r="A922" s="11">
        <v>323853</v>
      </c>
      <c r="B922" s="2" t="s">
        <v>905</v>
      </c>
    </row>
    <row r="923" spans="1:2">
      <c r="A923" s="11">
        <v>323896</v>
      </c>
      <c r="B923" s="2" t="s">
        <v>906</v>
      </c>
    </row>
    <row r="924" spans="1:2">
      <c r="A924" s="11">
        <v>323926</v>
      </c>
      <c r="B924" s="2" t="s">
        <v>907</v>
      </c>
    </row>
    <row r="925" spans="1:2">
      <c r="A925" s="11">
        <v>323969</v>
      </c>
      <c r="B925" s="2" t="s">
        <v>908</v>
      </c>
    </row>
    <row r="926" spans="1:2">
      <c r="A926" s="11">
        <v>323977</v>
      </c>
      <c r="B926" s="2" t="s">
        <v>909</v>
      </c>
    </row>
    <row r="927" spans="1:2">
      <c r="A927" s="11">
        <v>324051</v>
      </c>
      <c r="B927" s="2" t="s">
        <v>910</v>
      </c>
    </row>
    <row r="928" spans="1:2">
      <c r="A928" s="11">
        <v>324060</v>
      </c>
      <c r="B928" s="2" t="s">
        <v>911</v>
      </c>
    </row>
    <row r="929" spans="1:2">
      <c r="A929" s="11">
        <v>324078</v>
      </c>
      <c r="B929" s="2" t="s">
        <v>912</v>
      </c>
    </row>
    <row r="930" spans="1:2">
      <c r="A930" s="11">
        <v>324094</v>
      </c>
      <c r="B930" s="2" t="s">
        <v>913</v>
      </c>
    </row>
    <row r="931" spans="1:2">
      <c r="A931" s="11">
        <v>324159</v>
      </c>
      <c r="B931" s="2" t="s">
        <v>914</v>
      </c>
    </row>
    <row r="932" spans="1:2">
      <c r="A932" s="11">
        <v>324230</v>
      </c>
      <c r="B932" s="2" t="s">
        <v>915</v>
      </c>
    </row>
    <row r="933" spans="1:2">
      <c r="A933" s="11">
        <v>324248</v>
      </c>
      <c r="B933" s="2" t="s">
        <v>916</v>
      </c>
    </row>
    <row r="934" spans="1:2">
      <c r="A934" s="11">
        <v>324264</v>
      </c>
      <c r="B934" s="2" t="s">
        <v>917</v>
      </c>
    </row>
    <row r="935" spans="1:2">
      <c r="A935" s="11">
        <v>324345</v>
      </c>
      <c r="B935" s="2" t="s">
        <v>918</v>
      </c>
    </row>
    <row r="936" spans="1:2">
      <c r="A936" s="11">
        <v>324426</v>
      </c>
      <c r="B936" s="2" t="s">
        <v>919</v>
      </c>
    </row>
    <row r="937" spans="1:2">
      <c r="A937" s="11">
        <v>324434</v>
      </c>
      <c r="B937" s="2" t="s">
        <v>920</v>
      </c>
    </row>
    <row r="938" spans="1:2">
      <c r="A938" s="11">
        <v>324450</v>
      </c>
      <c r="B938" s="2" t="s">
        <v>921</v>
      </c>
    </row>
    <row r="939" spans="1:2">
      <c r="A939" s="11">
        <v>324477</v>
      </c>
      <c r="B939" s="2" t="s">
        <v>922</v>
      </c>
    </row>
    <row r="940" spans="1:2">
      <c r="A940" s="11">
        <v>324574</v>
      </c>
      <c r="B940" s="2" t="s">
        <v>923</v>
      </c>
    </row>
    <row r="941" spans="1:2">
      <c r="A941" s="11">
        <v>324647</v>
      </c>
      <c r="B941" s="2" t="s">
        <v>924</v>
      </c>
    </row>
    <row r="942" spans="1:2">
      <c r="A942" s="11">
        <v>324680</v>
      </c>
      <c r="B942" s="2" t="s">
        <v>925</v>
      </c>
    </row>
    <row r="943" spans="1:2">
      <c r="A943" s="11">
        <v>324736</v>
      </c>
      <c r="B943" s="2" t="s">
        <v>926</v>
      </c>
    </row>
    <row r="944" spans="1:2">
      <c r="A944" s="11">
        <v>324779</v>
      </c>
      <c r="B944" s="2" t="s">
        <v>927</v>
      </c>
    </row>
    <row r="945" spans="1:2">
      <c r="A945" s="11">
        <v>324787</v>
      </c>
      <c r="B945" s="2" t="s">
        <v>928</v>
      </c>
    </row>
    <row r="946" spans="1:2">
      <c r="A946" s="11">
        <v>324795</v>
      </c>
      <c r="B946" s="2" t="s">
        <v>929</v>
      </c>
    </row>
    <row r="947" spans="1:2">
      <c r="A947" s="11">
        <v>324809</v>
      </c>
      <c r="B947" s="2" t="s">
        <v>930</v>
      </c>
    </row>
    <row r="948" spans="1:2">
      <c r="A948" s="11">
        <v>324833</v>
      </c>
      <c r="B948" s="2" t="s">
        <v>931</v>
      </c>
    </row>
    <row r="949" spans="1:2">
      <c r="A949" s="11">
        <v>324841</v>
      </c>
      <c r="B949" s="2" t="s">
        <v>932</v>
      </c>
    </row>
    <row r="950" spans="1:2">
      <c r="A950" s="11">
        <v>324850</v>
      </c>
      <c r="B950" s="2" t="s">
        <v>933</v>
      </c>
    </row>
    <row r="951" spans="1:2">
      <c r="A951" s="11">
        <v>324884</v>
      </c>
      <c r="B951" s="2" t="s">
        <v>934</v>
      </c>
    </row>
    <row r="952" spans="1:2">
      <c r="A952" s="11">
        <v>324922</v>
      </c>
      <c r="B952" s="2" t="s">
        <v>935</v>
      </c>
    </row>
    <row r="953" spans="1:2">
      <c r="A953" s="11">
        <v>324930</v>
      </c>
      <c r="B953" s="2" t="s">
        <v>936</v>
      </c>
    </row>
    <row r="954" spans="1:2">
      <c r="A954" s="11">
        <v>324957</v>
      </c>
      <c r="B954" s="2" t="s">
        <v>937</v>
      </c>
    </row>
    <row r="955" spans="1:2">
      <c r="A955" s="11">
        <v>324965</v>
      </c>
      <c r="B955" s="2" t="s">
        <v>938</v>
      </c>
    </row>
    <row r="956" spans="1:2">
      <c r="A956" s="11">
        <v>325040</v>
      </c>
      <c r="B956" s="2" t="s">
        <v>939</v>
      </c>
    </row>
    <row r="957" spans="1:2">
      <c r="A957" s="11">
        <v>325090</v>
      </c>
      <c r="B957" s="2" t="s">
        <v>940</v>
      </c>
    </row>
    <row r="958" spans="1:2">
      <c r="A958" s="11">
        <v>325147</v>
      </c>
      <c r="B958" s="2" t="s">
        <v>941</v>
      </c>
    </row>
    <row r="959" spans="1:2">
      <c r="A959" s="11">
        <v>325163</v>
      </c>
      <c r="B959" s="2" t="s">
        <v>942</v>
      </c>
    </row>
    <row r="960" spans="1:2">
      <c r="A960" s="11">
        <v>325180</v>
      </c>
      <c r="B960" s="2" t="s">
        <v>943</v>
      </c>
    </row>
    <row r="961" spans="1:2">
      <c r="A961" s="11">
        <v>325198</v>
      </c>
      <c r="B961" s="2" t="s">
        <v>944</v>
      </c>
    </row>
    <row r="962" spans="1:2">
      <c r="A962" s="11">
        <v>325236</v>
      </c>
      <c r="B962" s="2" t="s">
        <v>945</v>
      </c>
    </row>
    <row r="963" spans="1:2">
      <c r="A963" s="11">
        <v>325244</v>
      </c>
      <c r="B963" s="2" t="s">
        <v>946</v>
      </c>
    </row>
    <row r="964" spans="1:2">
      <c r="A964" s="11">
        <v>325252</v>
      </c>
      <c r="B964" s="2" t="s">
        <v>947</v>
      </c>
    </row>
    <row r="965" spans="1:2">
      <c r="A965" s="11">
        <v>325279</v>
      </c>
      <c r="B965" s="2" t="s">
        <v>948</v>
      </c>
    </row>
    <row r="966" spans="1:2">
      <c r="A966" s="11">
        <v>325317</v>
      </c>
      <c r="B966" s="2" t="s">
        <v>949</v>
      </c>
    </row>
    <row r="967" spans="1:2">
      <c r="A967" s="11">
        <v>325368</v>
      </c>
      <c r="B967" s="2" t="s">
        <v>950</v>
      </c>
    </row>
    <row r="968" spans="1:2">
      <c r="A968" s="11">
        <v>325414</v>
      </c>
      <c r="B968" s="2" t="s">
        <v>951</v>
      </c>
    </row>
    <row r="969" spans="1:2">
      <c r="A969" s="11">
        <v>325449</v>
      </c>
      <c r="B969" s="2" t="s">
        <v>952</v>
      </c>
    </row>
    <row r="970" spans="1:2">
      <c r="A970" s="11">
        <v>325457</v>
      </c>
      <c r="B970" s="2" t="s">
        <v>953</v>
      </c>
    </row>
    <row r="971" spans="1:2">
      <c r="A971" s="11">
        <v>325473</v>
      </c>
      <c r="B971" s="2" t="s">
        <v>954</v>
      </c>
    </row>
    <row r="972" spans="1:2">
      <c r="A972" s="11">
        <v>325481</v>
      </c>
      <c r="B972" s="2" t="s">
        <v>955</v>
      </c>
    </row>
    <row r="973" spans="1:2">
      <c r="A973" s="11">
        <v>325511</v>
      </c>
      <c r="B973" s="2" t="s">
        <v>956</v>
      </c>
    </row>
    <row r="974" spans="1:2">
      <c r="A974" s="11">
        <v>325546</v>
      </c>
      <c r="B974" s="2" t="s">
        <v>957</v>
      </c>
    </row>
    <row r="975" spans="1:2">
      <c r="A975" s="11">
        <v>325554</v>
      </c>
      <c r="B975" s="2" t="s">
        <v>958</v>
      </c>
    </row>
    <row r="976" spans="1:2">
      <c r="A976" s="11">
        <v>325570</v>
      </c>
      <c r="B976" s="2" t="s">
        <v>959</v>
      </c>
    </row>
    <row r="977" spans="1:2">
      <c r="A977" s="11">
        <v>325589</v>
      </c>
      <c r="B977" s="2" t="s">
        <v>960</v>
      </c>
    </row>
    <row r="978" spans="1:2">
      <c r="A978" s="11">
        <v>325597</v>
      </c>
      <c r="B978" s="2" t="s">
        <v>961</v>
      </c>
    </row>
    <row r="979" spans="1:2">
      <c r="A979" s="11">
        <v>325600</v>
      </c>
      <c r="B979" s="2" t="s">
        <v>962</v>
      </c>
    </row>
    <row r="980" spans="1:2">
      <c r="A980" s="11">
        <v>325619</v>
      </c>
      <c r="B980" s="2" t="s">
        <v>963</v>
      </c>
    </row>
    <row r="981" spans="1:2">
      <c r="A981" s="11">
        <v>325635</v>
      </c>
      <c r="B981" s="2" t="s">
        <v>964</v>
      </c>
    </row>
    <row r="982" spans="1:2">
      <c r="A982" s="11">
        <v>325643</v>
      </c>
      <c r="B982" s="2" t="s">
        <v>965</v>
      </c>
    </row>
    <row r="983" spans="1:2">
      <c r="A983" s="11">
        <v>325651</v>
      </c>
      <c r="B983" s="2" t="s">
        <v>966</v>
      </c>
    </row>
    <row r="984" spans="1:2">
      <c r="A984" s="11">
        <v>325678</v>
      </c>
      <c r="B984" s="2" t="s">
        <v>967</v>
      </c>
    </row>
    <row r="985" spans="1:2">
      <c r="A985" s="11">
        <v>325686</v>
      </c>
      <c r="B985" s="2" t="s">
        <v>968</v>
      </c>
    </row>
    <row r="986" spans="1:2">
      <c r="A986" s="11">
        <v>325694</v>
      </c>
      <c r="B986" s="2" t="s">
        <v>969</v>
      </c>
    </row>
    <row r="987" spans="1:2">
      <c r="A987" s="11">
        <v>325708</v>
      </c>
      <c r="B987" s="2" t="s">
        <v>970</v>
      </c>
    </row>
    <row r="988" spans="1:2">
      <c r="A988" s="11">
        <v>325716</v>
      </c>
      <c r="B988" s="2" t="s">
        <v>971</v>
      </c>
    </row>
    <row r="989" spans="1:2">
      <c r="A989" s="11">
        <v>325724</v>
      </c>
      <c r="B989" s="2" t="s">
        <v>972</v>
      </c>
    </row>
    <row r="990" spans="1:2">
      <c r="A990" s="11">
        <v>325732</v>
      </c>
      <c r="B990" s="2" t="s">
        <v>973</v>
      </c>
    </row>
    <row r="991" spans="1:2">
      <c r="A991" s="11">
        <v>325767</v>
      </c>
      <c r="B991" s="2" t="s">
        <v>974</v>
      </c>
    </row>
    <row r="992" spans="1:2">
      <c r="A992" s="11">
        <v>325775</v>
      </c>
      <c r="B992" s="2" t="s">
        <v>975</v>
      </c>
    </row>
    <row r="993" spans="1:2">
      <c r="A993" s="11">
        <v>325783</v>
      </c>
      <c r="B993" s="2" t="s">
        <v>976</v>
      </c>
    </row>
    <row r="994" spans="1:2">
      <c r="A994" s="11">
        <v>325791</v>
      </c>
      <c r="B994" s="2" t="s">
        <v>977</v>
      </c>
    </row>
    <row r="995" spans="1:2">
      <c r="A995" s="11">
        <v>325821</v>
      </c>
      <c r="B995" s="2" t="s">
        <v>978</v>
      </c>
    </row>
    <row r="996" spans="1:2">
      <c r="A996" s="11">
        <v>325830</v>
      </c>
      <c r="B996" s="2" t="s">
        <v>979</v>
      </c>
    </row>
    <row r="997" spans="1:2">
      <c r="A997" s="11">
        <v>325848</v>
      </c>
      <c r="B997" s="2" t="s">
        <v>980</v>
      </c>
    </row>
    <row r="998" spans="1:2">
      <c r="A998" s="11">
        <v>325856</v>
      </c>
      <c r="B998" s="2" t="s">
        <v>981</v>
      </c>
    </row>
    <row r="999" spans="1:2">
      <c r="A999" s="11">
        <v>325864</v>
      </c>
      <c r="B999" s="2" t="s">
        <v>982</v>
      </c>
    </row>
    <row r="1000" spans="1:2">
      <c r="A1000" s="11">
        <v>325880</v>
      </c>
      <c r="B1000" s="2" t="s">
        <v>983</v>
      </c>
    </row>
    <row r="1001" spans="1:2">
      <c r="A1001" s="11">
        <v>325899</v>
      </c>
      <c r="B1001" s="2" t="s">
        <v>984</v>
      </c>
    </row>
    <row r="1002" spans="1:2">
      <c r="A1002" s="11">
        <v>325910</v>
      </c>
      <c r="B1002" s="2" t="s">
        <v>985</v>
      </c>
    </row>
    <row r="1003" spans="1:2">
      <c r="A1003" s="11">
        <v>325929</v>
      </c>
      <c r="B1003" s="2" t="s">
        <v>986</v>
      </c>
    </row>
    <row r="1004" spans="1:2">
      <c r="A1004" s="11">
        <v>325937</v>
      </c>
      <c r="B1004" s="2" t="s">
        <v>987</v>
      </c>
    </row>
    <row r="1005" spans="1:2">
      <c r="A1005" s="11">
        <v>325945</v>
      </c>
      <c r="B1005" s="2" t="s">
        <v>988</v>
      </c>
    </row>
    <row r="1006" spans="1:2">
      <c r="A1006" s="11">
        <v>325953</v>
      </c>
      <c r="B1006" s="2" t="s">
        <v>989</v>
      </c>
    </row>
    <row r="1007" spans="1:2">
      <c r="A1007" s="11">
        <v>325961</v>
      </c>
      <c r="B1007" s="2" t="s">
        <v>990</v>
      </c>
    </row>
    <row r="1008" spans="1:2">
      <c r="A1008" s="11">
        <v>325970</v>
      </c>
      <c r="B1008" s="2" t="s">
        <v>991</v>
      </c>
    </row>
    <row r="1009" spans="1:2">
      <c r="A1009" s="11">
        <v>325988</v>
      </c>
      <c r="B1009" s="2" t="s">
        <v>992</v>
      </c>
    </row>
    <row r="1010" spans="1:2">
      <c r="A1010" s="11">
        <v>325996</v>
      </c>
      <c r="B1010" s="2" t="s">
        <v>993</v>
      </c>
    </row>
    <row r="1011" spans="1:2">
      <c r="A1011" s="11">
        <v>326003</v>
      </c>
      <c r="B1011" s="2" t="s">
        <v>994</v>
      </c>
    </row>
    <row r="1012" spans="1:2">
      <c r="A1012" s="11">
        <v>326011</v>
      </c>
      <c r="B1012" s="2" t="s">
        <v>995</v>
      </c>
    </row>
    <row r="1013" spans="1:2">
      <c r="A1013" s="11">
        <v>510017</v>
      </c>
      <c r="B1013" s="2" t="s">
        <v>996</v>
      </c>
    </row>
    <row r="1014" spans="1:2">
      <c r="A1014" s="11">
        <v>510149</v>
      </c>
      <c r="B1014" s="2" t="s">
        <v>997</v>
      </c>
    </row>
    <row r="1015" spans="1:2">
      <c r="A1015" s="11">
        <v>510181</v>
      </c>
      <c r="B1015" s="2" t="s">
        <v>998</v>
      </c>
    </row>
    <row r="1016" spans="1:2">
      <c r="A1016" s="11">
        <v>510190</v>
      </c>
      <c r="B1016" s="2" t="s">
        <v>999</v>
      </c>
    </row>
    <row r="1017" spans="1:2">
      <c r="A1017" s="11">
        <v>510203</v>
      </c>
      <c r="B1017" s="2" t="s">
        <v>1000</v>
      </c>
    </row>
    <row r="1018" spans="1:2">
      <c r="A1018" s="11">
        <v>510335</v>
      </c>
      <c r="B1018" s="2" t="s">
        <v>6</v>
      </c>
    </row>
    <row r="1019" spans="1:2">
      <c r="A1019" s="11">
        <v>510343</v>
      </c>
      <c r="B1019" s="2" t="s">
        <v>7</v>
      </c>
    </row>
    <row r="1020" spans="1:2">
      <c r="A1020" s="11">
        <v>510459</v>
      </c>
      <c r="B1020" s="2" t="s">
        <v>1001</v>
      </c>
    </row>
    <row r="1021" spans="1:2">
      <c r="A1021" s="11">
        <v>510475</v>
      </c>
      <c r="B1021" s="2" t="s">
        <v>1002</v>
      </c>
    </row>
    <row r="1022" spans="1:2">
      <c r="A1022" s="11">
        <v>510564</v>
      </c>
      <c r="B1022" s="2" t="s">
        <v>1003</v>
      </c>
    </row>
    <row r="1023" spans="1:2">
      <c r="A1023" s="11">
        <v>510580</v>
      </c>
      <c r="B1023" s="2" t="s">
        <v>1004</v>
      </c>
    </row>
    <row r="1024" spans="1:2">
      <c r="A1024" s="11">
        <v>510599</v>
      </c>
      <c r="B1024" s="2" t="s">
        <v>1005</v>
      </c>
    </row>
    <row r="1025" spans="1:2">
      <c r="A1025" s="11">
        <v>510726</v>
      </c>
      <c r="B1025" s="2" t="s">
        <v>1006</v>
      </c>
    </row>
    <row r="1026" spans="1:2">
      <c r="A1026" s="11">
        <v>510734</v>
      </c>
      <c r="B1026" s="2" t="s">
        <v>1007</v>
      </c>
    </row>
    <row r="1027" spans="1:2">
      <c r="A1027" s="11">
        <v>510750</v>
      </c>
      <c r="B1027" s="2" t="s">
        <v>1008</v>
      </c>
    </row>
    <row r="1028" spans="1:2">
      <c r="A1028" s="11">
        <v>510769</v>
      </c>
      <c r="B1028" s="2" t="s">
        <v>1009</v>
      </c>
    </row>
    <row r="1029" spans="1:2">
      <c r="A1029" s="11">
        <v>510777</v>
      </c>
      <c r="B1029" s="2" t="s">
        <v>1010</v>
      </c>
    </row>
    <row r="1030" spans="1:2">
      <c r="A1030" s="11">
        <v>510831</v>
      </c>
      <c r="B1030" s="2" t="s">
        <v>1011</v>
      </c>
    </row>
    <row r="1031" spans="1:2">
      <c r="A1031" s="11">
        <v>510858</v>
      </c>
      <c r="B1031" s="2" t="s">
        <v>1012</v>
      </c>
    </row>
    <row r="1032" spans="1:2">
      <c r="A1032" s="11">
        <v>510890</v>
      </c>
      <c r="B1032" s="2" t="s">
        <v>1013</v>
      </c>
    </row>
    <row r="1033" spans="1:2">
      <c r="A1033" s="11">
        <v>510904</v>
      </c>
      <c r="B1033" s="2" t="s">
        <v>1014</v>
      </c>
    </row>
    <row r="1034" spans="1:2">
      <c r="A1034" s="11">
        <v>510912</v>
      </c>
      <c r="B1034" s="2" t="s">
        <v>1015</v>
      </c>
    </row>
    <row r="1035" spans="1:2">
      <c r="A1035" s="11">
        <v>510920</v>
      </c>
      <c r="B1035" s="2" t="s">
        <v>1016</v>
      </c>
    </row>
    <row r="1036" spans="1:2">
      <c r="A1036" s="11">
        <v>510939</v>
      </c>
      <c r="B1036" s="2" t="s">
        <v>1017</v>
      </c>
    </row>
    <row r="1037" spans="1:2">
      <c r="A1037" s="11">
        <v>510947</v>
      </c>
      <c r="B1037" s="2" t="s">
        <v>1018</v>
      </c>
    </row>
    <row r="1038" spans="1:2">
      <c r="A1038" s="11">
        <v>510955</v>
      </c>
      <c r="B1038" s="2" t="s">
        <v>1019</v>
      </c>
    </row>
    <row r="1039" spans="1:2">
      <c r="A1039" s="11">
        <v>510963</v>
      </c>
      <c r="B1039" s="2" t="s">
        <v>1020</v>
      </c>
    </row>
    <row r="1040" spans="1:2">
      <c r="A1040" s="11">
        <v>510971</v>
      </c>
      <c r="B1040" s="2" t="s">
        <v>1021</v>
      </c>
    </row>
    <row r="1041" spans="1:2">
      <c r="A1041" s="11">
        <v>510980</v>
      </c>
      <c r="B1041" s="2" t="s">
        <v>1022</v>
      </c>
    </row>
    <row r="1042" spans="1:2">
      <c r="A1042" s="11">
        <v>510998</v>
      </c>
      <c r="B1042" s="2" t="s">
        <v>1023</v>
      </c>
    </row>
    <row r="1043" spans="1:2">
      <c r="A1043" s="11">
        <v>511021</v>
      </c>
      <c r="B1043" s="2" t="s">
        <v>1024</v>
      </c>
    </row>
    <row r="1044" spans="1:2">
      <c r="A1044" s="11">
        <v>511030</v>
      </c>
      <c r="B1044" s="2" t="s">
        <v>1025</v>
      </c>
    </row>
    <row r="1045" spans="1:2">
      <c r="A1045" s="11">
        <v>511102</v>
      </c>
      <c r="B1045" s="2" t="s">
        <v>1026</v>
      </c>
    </row>
    <row r="1046" spans="1:2">
      <c r="A1046" s="11">
        <v>511129</v>
      </c>
      <c r="B1046" s="2" t="s">
        <v>1027</v>
      </c>
    </row>
    <row r="1047" spans="1:2">
      <c r="A1047" s="11">
        <v>511137</v>
      </c>
      <c r="B1047" s="2" t="s">
        <v>1028</v>
      </c>
    </row>
    <row r="1048" spans="1:2">
      <c r="A1048" s="11">
        <v>511161</v>
      </c>
      <c r="B1048" s="2" t="s">
        <v>1029</v>
      </c>
    </row>
    <row r="1049" spans="1:2">
      <c r="A1049" s="11">
        <v>511170</v>
      </c>
      <c r="B1049" s="2" t="s">
        <v>1030</v>
      </c>
    </row>
    <row r="1050" spans="1:2">
      <c r="A1050" s="11">
        <v>511196</v>
      </c>
      <c r="B1050" s="2" t="s">
        <v>1031</v>
      </c>
    </row>
    <row r="1051" spans="1:2">
      <c r="A1051" s="11">
        <v>511242</v>
      </c>
      <c r="B1051" s="2" t="s">
        <v>1032</v>
      </c>
    </row>
    <row r="1052" spans="1:2">
      <c r="A1052" s="11">
        <v>511250</v>
      </c>
      <c r="B1052" s="2" t="s">
        <v>1033</v>
      </c>
    </row>
    <row r="1053" spans="1:2">
      <c r="A1053" s="11">
        <v>511293</v>
      </c>
      <c r="B1053" s="2" t="s">
        <v>1034</v>
      </c>
    </row>
    <row r="1054" spans="1:2">
      <c r="A1054" s="11">
        <v>511307</v>
      </c>
      <c r="B1054" s="2" t="s">
        <v>1035</v>
      </c>
    </row>
    <row r="1055" spans="1:2">
      <c r="A1055" s="11">
        <v>511315</v>
      </c>
      <c r="B1055" s="2" t="s">
        <v>1036</v>
      </c>
    </row>
    <row r="1056" spans="1:2">
      <c r="A1056" s="11">
        <v>511323</v>
      </c>
      <c r="B1056" s="2" t="s">
        <v>1037</v>
      </c>
    </row>
    <row r="1057" spans="1:2">
      <c r="A1057" s="11">
        <v>511340</v>
      </c>
      <c r="B1057" s="2" t="s">
        <v>1038</v>
      </c>
    </row>
    <row r="1058" spans="1:2">
      <c r="A1058" s="11">
        <v>511358</v>
      </c>
      <c r="B1058" s="2" t="s">
        <v>1039</v>
      </c>
    </row>
    <row r="1059" spans="1:2">
      <c r="A1059" s="11">
        <v>511366</v>
      </c>
      <c r="B1059" s="2" t="s">
        <v>1040</v>
      </c>
    </row>
    <row r="1060" spans="1:2">
      <c r="A1060" s="11">
        <v>511382</v>
      </c>
      <c r="B1060" s="2" t="s">
        <v>1041</v>
      </c>
    </row>
    <row r="1061" spans="1:2">
      <c r="A1061" s="11">
        <v>511404</v>
      </c>
      <c r="B1061" s="2" t="s">
        <v>1042</v>
      </c>
    </row>
    <row r="1062" spans="1:2">
      <c r="A1062" s="11">
        <v>511412</v>
      </c>
      <c r="B1062" s="2" t="s">
        <v>1043</v>
      </c>
    </row>
    <row r="1063" spans="1:2">
      <c r="A1063" s="11">
        <v>511420</v>
      </c>
      <c r="B1063" s="2" t="s">
        <v>1044</v>
      </c>
    </row>
    <row r="1064" spans="1:2">
      <c r="A1064" s="11">
        <v>511439</v>
      </c>
      <c r="B1064" s="2" t="s">
        <v>1045</v>
      </c>
    </row>
    <row r="1065" spans="1:2">
      <c r="A1065" s="11">
        <v>511536</v>
      </c>
      <c r="B1065" s="2" t="s">
        <v>1046</v>
      </c>
    </row>
    <row r="1066" spans="1:2">
      <c r="A1066" s="11">
        <v>511552</v>
      </c>
      <c r="B1066" s="2" t="s">
        <v>1047</v>
      </c>
    </row>
    <row r="1067" spans="1:2">
      <c r="A1067" s="11">
        <v>511560</v>
      </c>
      <c r="B1067" s="2" t="s">
        <v>1048</v>
      </c>
    </row>
    <row r="1068" spans="1:2">
      <c r="A1068" s="11">
        <v>511579</v>
      </c>
      <c r="B1068" s="2" t="s">
        <v>1049</v>
      </c>
    </row>
    <row r="1069" spans="1:2">
      <c r="A1069" s="11">
        <v>511609</v>
      </c>
      <c r="B1069" s="2" t="s">
        <v>1050</v>
      </c>
    </row>
    <row r="1070" spans="1:2">
      <c r="A1070" s="11">
        <v>511617</v>
      </c>
      <c r="B1070" s="2" t="s">
        <v>1051</v>
      </c>
    </row>
    <row r="1071" spans="1:2">
      <c r="A1071" s="11">
        <v>511625</v>
      </c>
      <c r="B1071" s="2" t="s">
        <v>1052</v>
      </c>
    </row>
    <row r="1072" spans="1:2">
      <c r="A1072" s="11">
        <v>511650</v>
      </c>
      <c r="B1072" s="2" t="s">
        <v>1053</v>
      </c>
    </row>
    <row r="1073" spans="1:2">
      <c r="A1073" s="11">
        <v>511676</v>
      </c>
      <c r="B1073" s="2" t="s">
        <v>1054</v>
      </c>
    </row>
    <row r="1074" spans="1:2">
      <c r="A1074" s="11">
        <v>511692</v>
      </c>
      <c r="B1074" s="2" t="s">
        <v>1055</v>
      </c>
    </row>
    <row r="1075" spans="1:2">
      <c r="A1075" s="11">
        <v>511714</v>
      </c>
      <c r="B1075" s="2" t="s">
        <v>1056</v>
      </c>
    </row>
    <row r="1076" spans="1:2">
      <c r="A1076" s="11">
        <v>511722</v>
      </c>
      <c r="B1076" s="2" t="s">
        <v>1057</v>
      </c>
    </row>
    <row r="1077" spans="1:2">
      <c r="A1077" s="11">
        <v>511730</v>
      </c>
      <c r="B1077" s="2" t="s">
        <v>1058</v>
      </c>
    </row>
    <row r="1078" spans="1:2">
      <c r="A1078" s="11">
        <v>511749</v>
      </c>
      <c r="B1078" s="2" t="s">
        <v>1059</v>
      </c>
    </row>
    <row r="1079" spans="1:2">
      <c r="A1079" s="11">
        <v>511790</v>
      </c>
      <c r="B1079" s="2" t="s">
        <v>1060</v>
      </c>
    </row>
    <row r="1080" spans="1:2">
      <c r="A1080" s="11">
        <v>511846</v>
      </c>
      <c r="B1080" s="2" t="s">
        <v>1061</v>
      </c>
    </row>
    <row r="1081" spans="1:2">
      <c r="A1081" s="11">
        <v>511854</v>
      </c>
      <c r="B1081" s="2" t="s">
        <v>1062</v>
      </c>
    </row>
    <row r="1082" spans="1:2">
      <c r="A1082" s="11">
        <v>511862</v>
      </c>
      <c r="B1082" s="2" t="s">
        <v>1063</v>
      </c>
    </row>
    <row r="1083" spans="1:2">
      <c r="A1083" s="11">
        <v>511927</v>
      </c>
      <c r="B1083" s="2" t="s">
        <v>1064</v>
      </c>
    </row>
    <row r="1084" spans="1:2">
      <c r="A1084" s="11">
        <v>511935</v>
      </c>
      <c r="B1084" s="2" t="s">
        <v>1065</v>
      </c>
    </row>
    <row r="1085" spans="1:2">
      <c r="A1085" s="11">
        <v>511943</v>
      </c>
      <c r="B1085" s="2" t="s">
        <v>1066</v>
      </c>
    </row>
    <row r="1086" spans="1:2">
      <c r="A1086" s="11">
        <v>511960</v>
      </c>
      <c r="B1086" s="2" t="s">
        <v>1067</v>
      </c>
    </row>
    <row r="1087" spans="1:2">
      <c r="A1087" s="11">
        <v>512010</v>
      </c>
      <c r="B1087" s="2" t="s">
        <v>1068</v>
      </c>
    </row>
    <row r="1088" spans="1:2">
      <c r="A1088" s="11">
        <v>512036</v>
      </c>
      <c r="B1088" s="2" t="s">
        <v>8</v>
      </c>
    </row>
    <row r="1089" spans="1:2">
      <c r="A1089" s="11">
        <v>512044</v>
      </c>
      <c r="B1089" s="2" t="s">
        <v>1069</v>
      </c>
    </row>
    <row r="1090" spans="1:2">
      <c r="A1090" s="11">
        <v>512052</v>
      </c>
      <c r="B1090" s="2" t="s">
        <v>1070</v>
      </c>
    </row>
    <row r="1091" spans="1:2">
      <c r="A1091" s="11">
        <v>512060</v>
      </c>
      <c r="B1091" s="2" t="s">
        <v>1071</v>
      </c>
    </row>
    <row r="1092" spans="1:2">
      <c r="A1092" s="11">
        <v>512079</v>
      </c>
      <c r="B1092" s="2" t="s">
        <v>1072</v>
      </c>
    </row>
    <row r="1093" spans="1:2">
      <c r="A1093" s="11">
        <v>512125</v>
      </c>
      <c r="B1093" s="2" t="s">
        <v>1073</v>
      </c>
    </row>
    <row r="1094" spans="1:2">
      <c r="A1094" s="11">
        <v>512141</v>
      </c>
      <c r="B1094" s="2" t="s">
        <v>1074</v>
      </c>
    </row>
    <row r="1095" spans="1:2">
      <c r="A1095" s="11">
        <v>512176</v>
      </c>
      <c r="B1095" s="2" t="s">
        <v>1075</v>
      </c>
    </row>
    <row r="1096" spans="1:2">
      <c r="A1096" s="11">
        <v>512192</v>
      </c>
      <c r="B1096" s="2" t="s">
        <v>1076</v>
      </c>
    </row>
    <row r="1097" spans="1:2">
      <c r="A1097" s="11">
        <v>512214</v>
      </c>
      <c r="B1097" s="2" t="s">
        <v>1077</v>
      </c>
    </row>
    <row r="1098" spans="1:2">
      <c r="A1098" s="11">
        <v>512249</v>
      </c>
      <c r="B1098" s="2" t="s">
        <v>1078</v>
      </c>
    </row>
    <row r="1099" spans="1:2">
      <c r="A1099" s="11">
        <v>512257</v>
      </c>
      <c r="B1099" s="2" t="s">
        <v>1079</v>
      </c>
    </row>
    <row r="1100" spans="1:2">
      <c r="A1100" s="11">
        <v>512273</v>
      </c>
      <c r="B1100" s="2" t="s">
        <v>1080</v>
      </c>
    </row>
    <row r="1101" spans="1:2">
      <c r="A1101" s="11">
        <v>512281</v>
      </c>
      <c r="B1101" s="2" t="s">
        <v>1081</v>
      </c>
    </row>
    <row r="1102" spans="1:2">
      <c r="A1102" s="11">
        <v>512290</v>
      </c>
      <c r="B1102" s="2" t="s">
        <v>1082</v>
      </c>
    </row>
    <row r="1103" spans="1:2">
      <c r="A1103" s="11">
        <v>512303</v>
      </c>
      <c r="B1103" s="2" t="s">
        <v>1083</v>
      </c>
    </row>
    <row r="1104" spans="1:2">
      <c r="A1104" s="11">
        <v>512362</v>
      </c>
      <c r="B1104" s="2" t="s">
        <v>1084</v>
      </c>
    </row>
    <row r="1105" spans="1:2">
      <c r="A1105" s="11">
        <v>512370</v>
      </c>
      <c r="B1105" s="2" t="s">
        <v>1085</v>
      </c>
    </row>
    <row r="1106" spans="1:2">
      <c r="A1106" s="11">
        <v>512389</v>
      </c>
      <c r="B1106" s="2" t="s">
        <v>1086</v>
      </c>
    </row>
    <row r="1107" spans="1:2">
      <c r="A1107" s="11">
        <v>512443</v>
      </c>
      <c r="B1107" s="2" t="s">
        <v>1087</v>
      </c>
    </row>
    <row r="1108" spans="1:2">
      <c r="A1108" s="11">
        <v>512516</v>
      </c>
      <c r="B1108" s="2" t="s">
        <v>1088</v>
      </c>
    </row>
    <row r="1109" spans="1:2">
      <c r="A1109" s="11">
        <v>512524</v>
      </c>
      <c r="B1109" s="2" t="s">
        <v>1089</v>
      </c>
    </row>
    <row r="1110" spans="1:2">
      <c r="A1110" s="11">
        <v>512559</v>
      </c>
      <c r="B1110" s="2" t="s">
        <v>1090</v>
      </c>
    </row>
    <row r="1111" spans="1:2">
      <c r="A1111" s="11">
        <v>512583</v>
      </c>
      <c r="B1111" s="2" t="s">
        <v>1091</v>
      </c>
    </row>
    <row r="1112" spans="1:2">
      <c r="A1112" s="11">
        <v>512591</v>
      </c>
      <c r="B1112" s="2" t="s">
        <v>1092</v>
      </c>
    </row>
    <row r="1113" spans="1:2">
      <c r="A1113" s="11">
        <v>512605</v>
      </c>
      <c r="B1113" s="2" t="s">
        <v>1093</v>
      </c>
    </row>
    <row r="1114" spans="1:2">
      <c r="A1114" s="11">
        <v>512648</v>
      </c>
      <c r="B1114" s="2" t="s">
        <v>1094</v>
      </c>
    </row>
    <row r="1115" spans="1:2">
      <c r="A1115" s="11">
        <v>512664</v>
      </c>
      <c r="B1115" s="2" t="s">
        <v>1095</v>
      </c>
    </row>
    <row r="1116" spans="1:2">
      <c r="A1116" s="11">
        <v>512702</v>
      </c>
      <c r="B1116" s="2" t="s">
        <v>1096</v>
      </c>
    </row>
    <row r="1117" spans="1:2">
      <c r="A1117" s="11">
        <v>512710</v>
      </c>
      <c r="B1117" s="2" t="s">
        <v>1097</v>
      </c>
    </row>
    <row r="1118" spans="1:2">
      <c r="A1118" s="11">
        <v>512729</v>
      </c>
      <c r="B1118" s="2" t="s">
        <v>1098</v>
      </c>
    </row>
    <row r="1119" spans="1:2">
      <c r="A1119" s="11">
        <v>512770</v>
      </c>
      <c r="B1119" s="2" t="s">
        <v>1099</v>
      </c>
    </row>
    <row r="1120" spans="1:2">
      <c r="A1120" s="11">
        <v>512818</v>
      </c>
      <c r="B1120" s="2" t="s">
        <v>1100</v>
      </c>
    </row>
    <row r="1121" spans="1:2">
      <c r="A1121" s="11">
        <v>512826</v>
      </c>
      <c r="B1121" s="2" t="s">
        <v>1101</v>
      </c>
    </row>
    <row r="1122" spans="1:2">
      <c r="A1122" s="11">
        <v>512834</v>
      </c>
      <c r="B1122" s="2" t="s">
        <v>1102</v>
      </c>
    </row>
    <row r="1123" spans="1:2">
      <c r="A1123" s="11">
        <v>512842</v>
      </c>
      <c r="B1123" s="2" t="s">
        <v>1103</v>
      </c>
    </row>
    <row r="1124" spans="1:2">
      <c r="A1124" s="11">
        <v>512850</v>
      </c>
      <c r="B1124" s="2" t="s">
        <v>1104</v>
      </c>
    </row>
    <row r="1125" spans="1:2">
      <c r="A1125" s="11">
        <v>512869</v>
      </c>
      <c r="B1125" s="2" t="s">
        <v>1105</v>
      </c>
    </row>
    <row r="1126" spans="1:2">
      <c r="A1126" s="11">
        <v>512915</v>
      </c>
      <c r="B1126" s="2" t="s">
        <v>1106</v>
      </c>
    </row>
    <row r="1127" spans="1:2">
      <c r="A1127" s="11">
        <v>513059</v>
      </c>
      <c r="B1127" s="2" t="s">
        <v>1107</v>
      </c>
    </row>
    <row r="1128" spans="1:2">
      <c r="A1128" s="11">
        <v>513067</v>
      </c>
      <c r="B1128" s="2" t="s">
        <v>1108</v>
      </c>
    </row>
    <row r="1129" spans="1:2">
      <c r="A1129" s="11">
        <v>513083</v>
      </c>
      <c r="B1129" s="2" t="s">
        <v>1109</v>
      </c>
    </row>
    <row r="1130" spans="1:2">
      <c r="A1130" s="11">
        <v>513105</v>
      </c>
      <c r="B1130" s="2" t="s">
        <v>1110</v>
      </c>
    </row>
    <row r="1131" spans="1:2">
      <c r="A1131" s="11">
        <v>513113</v>
      </c>
      <c r="B1131" s="2" t="s">
        <v>1111</v>
      </c>
    </row>
    <row r="1132" spans="1:2">
      <c r="A1132" s="11">
        <v>513130</v>
      </c>
      <c r="B1132" s="2" t="s">
        <v>1112</v>
      </c>
    </row>
    <row r="1133" spans="1:2">
      <c r="A1133" s="11">
        <v>513148</v>
      </c>
      <c r="B1133" s="2" t="s">
        <v>1113</v>
      </c>
    </row>
    <row r="1134" spans="1:2">
      <c r="A1134" s="11">
        <v>513164</v>
      </c>
      <c r="B1134" s="2" t="s">
        <v>1114</v>
      </c>
    </row>
    <row r="1135" spans="1:2">
      <c r="A1135" s="11">
        <v>513180</v>
      </c>
      <c r="B1135" s="2" t="s">
        <v>1115</v>
      </c>
    </row>
    <row r="1136" spans="1:2">
      <c r="A1136" s="11">
        <v>513253</v>
      </c>
      <c r="B1136" s="2" t="s">
        <v>1116</v>
      </c>
    </row>
    <row r="1137" spans="1:2">
      <c r="A1137" s="11">
        <v>513288</v>
      </c>
      <c r="B1137" s="2" t="s">
        <v>1117</v>
      </c>
    </row>
    <row r="1138" spans="1:2">
      <c r="A1138" s="11">
        <v>513300</v>
      </c>
      <c r="B1138" s="2" t="s">
        <v>1118</v>
      </c>
    </row>
    <row r="1139" spans="1:2">
      <c r="A1139" s="11">
        <v>513318</v>
      </c>
      <c r="B1139" s="2" t="s">
        <v>1119</v>
      </c>
    </row>
    <row r="1140" spans="1:2">
      <c r="A1140" s="11">
        <v>513326</v>
      </c>
      <c r="B1140" s="2" t="s">
        <v>1120</v>
      </c>
    </row>
    <row r="1141" spans="1:2">
      <c r="A1141" s="11">
        <v>513334</v>
      </c>
      <c r="B1141" s="2" t="s">
        <v>1121</v>
      </c>
    </row>
    <row r="1142" spans="1:2">
      <c r="A1142" s="11">
        <v>513350</v>
      </c>
      <c r="B1142" s="2" t="s">
        <v>1122</v>
      </c>
    </row>
    <row r="1143" spans="1:2">
      <c r="A1143" s="11">
        <v>513369</v>
      </c>
      <c r="B1143" s="2" t="s">
        <v>1123</v>
      </c>
    </row>
    <row r="1144" spans="1:2">
      <c r="A1144" s="11">
        <v>513385</v>
      </c>
      <c r="B1144" s="2" t="s">
        <v>1124</v>
      </c>
    </row>
    <row r="1145" spans="1:2">
      <c r="A1145" s="11">
        <v>513407</v>
      </c>
      <c r="B1145" s="2" t="s">
        <v>1125</v>
      </c>
    </row>
    <row r="1146" spans="1:2">
      <c r="A1146" s="11">
        <v>513423</v>
      </c>
      <c r="B1146" s="2" t="s">
        <v>1126</v>
      </c>
    </row>
    <row r="1147" spans="1:2">
      <c r="A1147" s="11">
        <v>513431</v>
      </c>
      <c r="B1147" s="2" t="s">
        <v>1127</v>
      </c>
    </row>
    <row r="1148" spans="1:2">
      <c r="A1148" s="11">
        <v>513458</v>
      </c>
      <c r="B1148" s="2" t="s">
        <v>1128</v>
      </c>
    </row>
    <row r="1149" spans="1:2">
      <c r="A1149" s="11">
        <v>513466</v>
      </c>
      <c r="B1149" s="2" t="s">
        <v>1129</v>
      </c>
    </row>
    <row r="1150" spans="1:2">
      <c r="A1150" s="11">
        <v>513474</v>
      </c>
      <c r="B1150" s="2" t="s">
        <v>1130</v>
      </c>
    </row>
    <row r="1151" spans="1:2">
      <c r="A1151" s="11">
        <v>513490</v>
      </c>
      <c r="B1151" s="2" t="s">
        <v>1131</v>
      </c>
    </row>
    <row r="1152" spans="1:2">
      <c r="A1152" s="11">
        <v>513512</v>
      </c>
      <c r="B1152" s="2" t="s">
        <v>1132</v>
      </c>
    </row>
    <row r="1153" spans="1:2">
      <c r="A1153" s="11">
        <v>513539</v>
      </c>
      <c r="B1153" s="2" t="s">
        <v>1133</v>
      </c>
    </row>
    <row r="1154" spans="1:2">
      <c r="A1154" s="11">
        <v>513555</v>
      </c>
      <c r="B1154" s="2" t="s">
        <v>1134</v>
      </c>
    </row>
    <row r="1155" spans="1:2">
      <c r="A1155" s="11">
        <v>513580</v>
      </c>
      <c r="B1155" s="2" t="s">
        <v>1135</v>
      </c>
    </row>
    <row r="1156" spans="1:2">
      <c r="A1156" s="11">
        <v>513598</v>
      </c>
      <c r="B1156" s="2" t="s">
        <v>1136</v>
      </c>
    </row>
    <row r="1157" spans="1:2">
      <c r="A1157" s="11">
        <v>513601</v>
      </c>
      <c r="B1157" s="2" t="s">
        <v>1137</v>
      </c>
    </row>
    <row r="1158" spans="1:2">
      <c r="A1158" s="11">
        <v>513610</v>
      </c>
      <c r="B1158" s="2" t="s">
        <v>1138</v>
      </c>
    </row>
    <row r="1159" spans="1:2">
      <c r="A1159" s="11">
        <v>513628</v>
      </c>
      <c r="B1159" s="2" t="s">
        <v>1139</v>
      </c>
    </row>
    <row r="1160" spans="1:2">
      <c r="A1160" s="11">
        <v>513636</v>
      </c>
      <c r="B1160" s="2" t="s">
        <v>1140</v>
      </c>
    </row>
    <row r="1161" spans="1:2">
      <c r="A1161" s="11">
        <v>513644</v>
      </c>
      <c r="B1161" s="2" t="s">
        <v>1141</v>
      </c>
    </row>
    <row r="1162" spans="1:2">
      <c r="A1162" s="11">
        <v>513660</v>
      </c>
      <c r="B1162" s="2" t="s">
        <v>1142</v>
      </c>
    </row>
    <row r="1163" spans="1:2">
      <c r="A1163" s="11">
        <v>513687</v>
      </c>
      <c r="B1163" s="2" t="s">
        <v>1143</v>
      </c>
    </row>
    <row r="1164" spans="1:2">
      <c r="A1164" s="11">
        <v>513709</v>
      </c>
      <c r="B1164" s="2" t="s">
        <v>1144</v>
      </c>
    </row>
    <row r="1165" spans="1:2">
      <c r="A1165" s="11">
        <v>513725</v>
      </c>
      <c r="B1165" s="2" t="s">
        <v>1145</v>
      </c>
    </row>
    <row r="1166" spans="1:2">
      <c r="A1166" s="11">
        <v>513750</v>
      </c>
      <c r="B1166" s="2" t="s">
        <v>1146</v>
      </c>
    </row>
    <row r="1167" spans="1:2">
      <c r="A1167" s="11">
        <v>513768</v>
      </c>
      <c r="B1167" s="2" t="s">
        <v>1147</v>
      </c>
    </row>
    <row r="1168" spans="1:2">
      <c r="A1168" s="11">
        <v>513814</v>
      </c>
      <c r="B1168" s="2" t="s">
        <v>1148</v>
      </c>
    </row>
    <row r="1169" spans="1:2">
      <c r="A1169" s="11">
        <v>513822</v>
      </c>
      <c r="B1169" s="2" t="s">
        <v>1149</v>
      </c>
    </row>
    <row r="1170" spans="1:2">
      <c r="A1170" s="11">
        <v>513849</v>
      </c>
      <c r="B1170" s="2" t="s">
        <v>1150</v>
      </c>
    </row>
    <row r="1171" spans="1:2">
      <c r="A1171" s="11">
        <v>513857</v>
      </c>
      <c r="B1171" s="2" t="s">
        <v>1151</v>
      </c>
    </row>
    <row r="1172" spans="1:2">
      <c r="A1172" s="11">
        <v>513954</v>
      </c>
      <c r="B1172" s="2" t="s">
        <v>1152</v>
      </c>
    </row>
    <row r="1173" spans="1:2">
      <c r="A1173" s="11">
        <v>513962</v>
      </c>
      <c r="B1173" s="2" t="s">
        <v>1153</v>
      </c>
    </row>
    <row r="1174" spans="1:2">
      <c r="A1174" s="11">
        <v>513970</v>
      </c>
      <c r="B1174" s="2" t="s">
        <v>1154</v>
      </c>
    </row>
    <row r="1175" spans="1:2">
      <c r="A1175" s="11">
        <v>513997</v>
      </c>
      <c r="B1175" s="2" t="s">
        <v>1155</v>
      </c>
    </row>
    <row r="1176" spans="1:2">
      <c r="A1176" s="11">
        <v>514004</v>
      </c>
      <c r="B1176" s="2" t="s">
        <v>1156</v>
      </c>
    </row>
    <row r="1177" spans="1:2">
      <c r="A1177" s="11">
        <v>514020</v>
      </c>
      <c r="B1177" s="2" t="s">
        <v>1157</v>
      </c>
    </row>
    <row r="1178" spans="1:2">
      <c r="A1178" s="11">
        <v>514047</v>
      </c>
      <c r="B1178" s="2" t="s">
        <v>1158</v>
      </c>
    </row>
    <row r="1179" spans="1:2">
      <c r="A1179" s="11">
        <v>514055</v>
      </c>
      <c r="B1179" s="2" t="s">
        <v>1159</v>
      </c>
    </row>
    <row r="1180" spans="1:2">
      <c r="A1180" s="11">
        <v>514080</v>
      </c>
      <c r="B1180" s="2" t="s">
        <v>1160</v>
      </c>
    </row>
    <row r="1181" spans="1:2">
      <c r="A1181" s="11">
        <v>514101</v>
      </c>
      <c r="B1181" s="2" t="s">
        <v>1161</v>
      </c>
    </row>
    <row r="1182" spans="1:2">
      <c r="A1182" s="11">
        <v>514110</v>
      </c>
      <c r="B1182" s="2" t="s">
        <v>1162</v>
      </c>
    </row>
    <row r="1183" spans="1:2">
      <c r="A1183" s="11">
        <v>514128</v>
      </c>
      <c r="B1183" s="2" t="s">
        <v>1163</v>
      </c>
    </row>
    <row r="1184" spans="1:2">
      <c r="A1184" s="11">
        <v>514136</v>
      </c>
      <c r="B1184" s="2" t="s">
        <v>1164</v>
      </c>
    </row>
    <row r="1185" spans="1:2">
      <c r="A1185" s="11">
        <v>514144</v>
      </c>
      <c r="B1185" s="2" t="s">
        <v>1165</v>
      </c>
    </row>
    <row r="1186" spans="1:2">
      <c r="A1186" s="11">
        <v>514160</v>
      </c>
      <c r="B1186" s="2" t="s">
        <v>1166</v>
      </c>
    </row>
    <row r="1187" spans="1:2">
      <c r="A1187" s="11">
        <v>514187</v>
      </c>
      <c r="B1187" s="2" t="s">
        <v>1167</v>
      </c>
    </row>
    <row r="1188" spans="1:2">
      <c r="A1188" s="11">
        <v>514209</v>
      </c>
      <c r="B1188" s="2" t="s">
        <v>1168</v>
      </c>
    </row>
    <row r="1189" spans="1:2">
      <c r="A1189" s="11">
        <v>514217</v>
      </c>
      <c r="B1189" s="2" t="s">
        <v>1169</v>
      </c>
    </row>
    <row r="1190" spans="1:2">
      <c r="A1190" s="11">
        <v>514233</v>
      </c>
      <c r="B1190" s="2" t="s">
        <v>1170</v>
      </c>
    </row>
    <row r="1191" spans="1:2">
      <c r="A1191" s="11">
        <v>514250</v>
      </c>
      <c r="B1191" s="2" t="s">
        <v>1171</v>
      </c>
    </row>
    <row r="1192" spans="1:2">
      <c r="A1192" s="11">
        <v>514268</v>
      </c>
      <c r="B1192" s="2" t="s">
        <v>1172</v>
      </c>
    </row>
    <row r="1193" spans="1:2">
      <c r="A1193" s="11">
        <v>514276</v>
      </c>
      <c r="B1193" s="2" t="s">
        <v>1173</v>
      </c>
    </row>
    <row r="1194" spans="1:2">
      <c r="A1194" s="11">
        <v>514330</v>
      </c>
      <c r="B1194" s="2" t="s">
        <v>1174</v>
      </c>
    </row>
    <row r="1195" spans="1:2">
      <c r="A1195" s="11">
        <v>514365</v>
      </c>
      <c r="B1195" s="2" t="s">
        <v>1175</v>
      </c>
    </row>
    <row r="1196" spans="1:2">
      <c r="A1196" s="11">
        <v>514373</v>
      </c>
      <c r="B1196" s="2" t="s">
        <v>1176</v>
      </c>
    </row>
    <row r="1197" spans="1:2">
      <c r="A1197" s="11">
        <v>514390</v>
      </c>
      <c r="B1197" s="2" t="s">
        <v>1177</v>
      </c>
    </row>
    <row r="1198" spans="1:2">
      <c r="A1198" s="11">
        <v>514411</v>
      </c>
      <c r="B1198" s="2" t="s">
        <v>1178</v>
      </c>
    </row>
    <row r="1199" spans="1:2">
      <c r="A1199" s="11">
        <v>514446</v>
      </c>
      <c r="B1199" s="2" t="s">
        <v>1179</v>
      </c>
    </row>
    <row r="1200" spans="1:2">
      <c r="A1200" s="11">
        <v>514454</v>
      </c>
      <c r="B1200" s="2" t="s">
        <v>1180</v>
      </c>
    </row>
    <row r="1201" spans="1:2">
      <c r="A1201" s="11">
        <v>514497</v>
      </c>
      <c r="B1201" s="2" t="s">
        <v>1181</v>
      </c>
    </row>
    <row r="1202" spans="1:2">
      <c r="A1202" s="11">
        <v>514500</v>
      </c>
      <c r="B1202" s="2" t="s">
        <v>1182</v>
      </c>
    </row>
    <row r="1203" spans="1:2">
      <c r="A1203" s="11">
        <v>514519</v>
      </c>
      <c r="B1203" s="2" t="s">
        <v>1183</v>
      </c>
    </row>
    <row r="1204" spans="1:2">
      <c r="A1204" s="11">
        <v>514551</v>
      </c>
      <c r="B1204" s="2" t="s">
        <v>1184</v>
      </c>
    </row>
    <row r="1205" spans="1:2">
      <c r="A1205" s="11">
        <v>514632</v>
      </c>
      <c r="B1205" s="2" t="s">
        <v>1185</v>
      </c>
    </row>
    <row r="1206" spans="1:2">
      <c r="A1206" s="11">
        <v>514659</v>
      </c>
      <c r="B1206" s="2" t="s">
        <v>1186</v>
      </c>
    </row>
    <row r="1207" spans="1:2">
      <c r="A1207" s="11">
        <v>514683</v>
      </c>
      <c r="B1207" s="2" t="s">
        <v>1187</v>
      </c>
    </row>
    <row r="1208" spans="1:2">
      <c r="A1208" s="11">
        <v>514713</v>
      </c>
      <c r="B1208" s="2" t="s">
        <v>1188</v>
      </c>
    </row>
    <row r="1209" spans="1:2">
      <c r="A1209" s="11">
        <v>514802</v>
      </c>
      <c r="B1209" s="2" t="s">
        <v>1189</v>
      </c>
    </row>
    <row r="1210" spans="1:2">
      <c r="A1210" s="11">
        <v>514837</v>
      </c>
      <c r="B1210" s="2" t="s">
        <v>1190</v>
      </c>
    </row>
    <row r="1211" spans="1:2">
      <c r="A1211" s="11">
        <v>514926</v>
      </c>
      <c r="B1211" s="2" t="s">
        <v>1191</v>
      </c>
    </row>
    <row r="1212" spans="1:2">
      <c r="A1212" s="11">
        <v>515000</v>
      </c>
      <c r="B1212" s="2" t="s">
        <v>1192</v>
      </c>
    </row>
    <row r="1213" spans="1:2">
      <c r="A1213" s="11">
        <v>515027</v>
      </c>
      <c r="B1213" s="2" t="s">
        <v>1193</v>
      </c>
    </row>
    <row r="1214" spans="1:2">
      <c r="A1214" s="11">
        <v>515051</v>
      </c>
      <c r="B1214" s="2" t="s">
        <v>1194</v>
      </c>
    </row>
    <row r="1215" spans="1:2">
      <c r="A1215" s="11">
        <v>515086</v>
      </c>
      <c r="B1215" s="2" t="s">
        <v>1195</v>
      </c>
    </row>
    <row r="1216" spans="1:2">
      <c r="A1216" s="11">
        <v>515248</v>
      </c>
      <c r="B1216" s="2" t="s">
        <v>1196</v>
      </c>
    </row>
    <row r="1217" spans="1:2">
      <c r="A1217" s="11">
        <v>515760</v>
      </c>
      <c r="B1217" s="2" t="s">
        <v>1197</v>
      </c>
    </row>
    <row r="1218" spans="1:2">
      <c r="A1218" s="11">
        <v>516040</v>
      </c>
      <c r="B1218" s="2" t="s">
        <v>1198</v>
      </c>
    </row>
    <row r="1219" spans="1:2">
      <c r="A1219" s="11">
        <v>516236</v>
      </c>
      <c r="B1219" s="2" t="s">
        <v>1199</v>
      </c>
    </row>
    <row r="1220" spans="1:2">
      <c r="A1220" s="11">
        <v>516244</v>
      </c>
      <c r="B1220" s="2" t="s">
        <v>1200</v>
      </c>
    </row>
    <row r="1221" spans="1:2">
      <c r="A1221" s="11">
        <v>516309</v>
      </c>
      <c r="B1221" s="2" t="s">
        <v>1201</v>
      </c>
    </row>
    <row r="1222" spans="1:2">
      <c r="A1222" s="11">
        <v>516376</v>
      </c>
      <c r="B1222" s="2" t="s">
        <v>1202</v>
      </c>
    </row>
    <row r="1223" spans="1:2">
      <c r="A1223" s="11">
        <v>516384</v>
      </c>
      <c r="B1223" s="2" t="s">
        <v>1203</v>
      </c>
    </row>
    <row r="1224" spans="1:2">
      <c r="A1224" s="11">
        <v>516414</v>
      </c>
      <c r="B1224" s="2" t="s">
        <v>1204</v>
      </c>
    </row>
    <row r="1225" spans="1:2">
      <c r="A1225" s="11">
        <v>516627</v>
      </c>
      <c r="B1225" s="2" t="s">
        <v>1205</v>
      </c>
    </row>
    <row r="1226" spans="1:2">
      <c r="A1226" s="11">
        <v>516805</v>
      </c>
      <c r="B1226" s="2" t="s">
        <v>1206</v>
      </c>
    </row>
    <row r="1227" spans="1:2">
      <c r="A1227" s="11">
        <v>516864</v>
      </c>
      <c r="B1227" s="2" t="s">
        <v>1207</v>
      </c>
    </row>
    <row r="1228" spans="1:2">
      <c r="A1228" s="11">
        <v>516872</v>
      </c>
      <c r="B1228" s="2" t="s">
        <v>1208</v>
      </c>
    </row>
    <row r="1229" spans="1:2">
      <c r="A1229" s="11">
        <v>516880</v>
      </c>
      <c r="B1229" s="2" t="s">
        <v>1209</v>
      </c>
    </row>
    <row r="1230" spans="1:2">
      <c r="A1230" s="11">
        <v>516899</v>
      </c>
      <c r="B1230" s="2" t="s">
        <v>1210</v>
      </c>
    </row>
    <row r="1231" spans="1:2">
      <c r="A1231" s="11">
        <v>516910</v>
      </c>
      <c r="B1231" s="2" t="s">
        <v>1211</v>
      </c>
    </row>
    <row r="1232" spans="1:2">
      <c r="A1232" s="11">
        <v>516929</v>
      </c>
      <c r="B1232" s="2" t="s">
        <v>1212</v>
      </c>
    </row>
    <row r="1233" spans="1:2">
      <c r="A1233" s="11">
        <v>516961</v>
      </c>
      <c r="B1233" s="2" t="s">
        <v>1213</v>
      </c>
    </row>
    <row r="1234" spans="1:2">
      <c r="A1234" s="11">
        <v>516970</v>
      </c>
      <c r="B1234" s="2" t="s">
        <v>1214</v>
      </c>
    </row>
    <row r="1235" spans="1:2">
      <c r="A1235" s="11">
        <v>516988</v>
      </c>
      <c r="B1235" s="2" t="s">
        <v>1215</v>
      </c>
    </row>
    <row r="1236" spans="1:2">
      <c r="A1236" s="11">
        <v>516996</v>
      </c>
      <c r="B1236" s="2" t="s">
        <v>1216</v>
      </c>
    </row>
    <row r="1237" spans="1:2">
      <c r="A1237" s="11">
        <v>517011</v>
      </c>
      <c r="B1237" s="2" t="s">
        <v>1217</v>
      </c>
    </row>
    <row r="1238" spans="1:2">
      <c r="A1238" s="11">
        <v>517020</v>
      </c>
      <c r="B1238" s="2" t="s">
        <v>1218</v>
      </c>
    </row>
    <row r="1239" spans="1:2">
      <c r="A1239" s="11">
        <v>517100</v>
      </c>
      <c r="B1239" s="2" t="s">
        <v>1219</v>
      </c>
    </row>
    <row r="1240" spans="1:2">
      <c r="A1240" s="11">
        <v>517127</v>
      </c>
      <c r="B1240" s="2" t="s">
        <v>1220</v>
      </c>
    </row>
    <row r="1241" spans="1:2">
      <c r="A1241" s="11">
        <v>517143</v>
      </c>
      <c r="B1241" s="2" t="s">
        <v>1221</v>
      </c>
    </row>
    <row r="1242" spans="1:2">
      <c r="A1242" s="11">
        <v>517151</v>
      </c>
      <c r="B1242" s="2" t="s">
        <v>1222</v>
      </c>
    </row>
    <row r="1243" spans="1:2">
      <c r="A1243" s="11">
        <v>517160</v>
      </c>
      <c r="B1243" s="2" t="s">
        <v>1223</v>
      </c>
    </row>
    <row r="1244" spans="1:2">
      <c r="A1244" s="11">
        <v>517232</v>
      </c>
      <c r="B1244" s="2" t="s">
        <v>1224</v>
      </c>
    </row>
    <row r="1245" spans="1:2">
      <c r="A1245" s="11">
        <v>517372</v>
      </c>
      <c r="B1245" s="2" t="s">
        <v>1225</v>
      </c>
    </row>
    <row r="1246" spans="1:2">
      <c r="A1246" s="11">
        <v>517453</v>
      </c>
      <c r="B1246" s="2" t="s">
        <v>1226</v>
      </c>
    </row>
    <row r="1247" spans="1:2">
      <c r="A1247" s="11">
        <v>517461</v>
      </c>
      <c r="B1247" s="2" t="s">
        <v>1227</v>
      </c>
    </row>
    <row r="1248" spans="1:2">
      <c r="A1248" s="11">
        <v>517518</v>
      </c>
      <c r="B1248" s="2" t="s">
        <v>1228</v>
      </c>
    </row>
    <row r="1249" spans="1:2">
      <c r="A1249" s="11">
        <v>517569</v>
      </c>
      <c r="B1249" s="2" t="s">
        <v>1229</v>
      </c>
    </row>
    <row r="1250" spans="1:2">
      <c r="A1250" s="11">
        <v>517631</v>
      </c>
      <c r="B1250" s="2" t="s">
        <v>1230</v>
      </c>
    </row>
    <row r="1251" spans="1:2">
      <c r="A1251" s="11">
        <v>517712</v>
      </c>
      <c r="B1251" s="2" t="s">
        <v>1231</v>
      </c>
    </row>
    <row r="1252" spans="1:2">
      <c r="A1252" s="11">
        <v>517798</v>
      </c>
      <c r="B1252" s="2" t="s">
        <v>1232</v>
      </c>
    </row>
    <row r="1253" spans="1:2">
      <c r="A1253" s="11">
        <v>517801</v>
      </c>
      <c r="B1253" s="2" t="s">
        <v>1233</v>
      </c>
    </row>
    <row r="1254" spans="1:2">
      <c r="A1254" s="11">
        <v>517828</v>
      </c>
      <c r="B1254" s="2" t="s">
        <v>1234</v>
      </c>
    </row>
    <row r="1255" spans="1:2">
      <c r="A1255" s="11">
        <v>517887</v>
      </c>
      <c r="B1255" s="2" t="s">
        <v>1235</v>
      </c>
    </row>
    <row r="1256" spans="1:2">
      <c r="A1256" s="11">
        <v>517933</v>
      </c>
      <c r="B1256" s="2" t="s">
        <v>1236</v>
      </c>
    </row>
    <row r="1257" spans="1:2">
      <c r="A1257" s="11">
        <v>517941</v>
      </c>
      <c r="B1257" s="2" t="s">
        <v>1237</v>
      </c>
    </row>
    <row r="1258" spans="1:2">
      <c r="A1258" s="11">
        <v>517984</v>
      </c>
      <c r="B1258" s="2" t="s">
        <v>1238</v>
      </c>
    </row>
    <row r="1259" spans="1:2">
      <c r="A1259" s="11">
        <v>517992</v>
      </c>
      <c r="B1259" s="2" t="s">
        <v>1239</v>
      </c>
    </row>
    <row r="1260" spans="1:2">
      <c r="A1260" s="11">
        <v>518077</v>
      </c>
      <c r="B1260" s="2" t="s">
        <v>1240</v>
      </c>
    </row>
    <row r="1261" spans="1:2">
      <c r="A1261" s="11">
        <v>518140</v>
      </c>
      <c r="B1261" s="2" t="s">
        <v>1241</v>
      </c>
    </row>
    <row r="1262" spans="1:2">
      <c r="A1262" s="11">
        <v>518158</v>
      </c>
      <c r="B1262" s="2" t="s">
        <v>1242</v>
      </c>
    </row>
    <row r="1263" spans="1:2">
      <c r="A1263" s="11">
        <v>518220</v>
      </c>
      <c r="B1263" s="2" t="s">
        <v>1243</v>
      </c>
    </row>
    <row r="1264" spans="1:2">
      <c r="A1264" s="11">
        <v>518239</v>
      </c>
      <c r="B1264" s="2" t="s">
        <v>1244</v>
      </c>
    </row>
    <row r="1265" spans="1:2">
      <c r="A1265" s="11">
        <v>518247</v>
      </c>
      <c r="B1265" s="2" t="s">
        <v>1245</v>
      </c>
    </row>
    <row r="1266" spans="1:2">
      <c r="A1266" s="11">
        <v>518310</v>
      </c>
      <c r="B1266" s="2" t="s">
        <v>1246</v>
      </c>
    </row>
    <row r="1267" spans="1:2">
      <c r="A1267" s="11">
        <v>518360</v>
      </c>
      <c r="B1267" s="2" t="s">
        <v>1247</v>
      </c>
    </row>
    <row r="1268" spans="1:2">
      <c r="A1268" s="11">
        <v>518379</v>
      </c>
      <c r="B1268" s="2" t="s">
        <v>1248</v>
      </c>
    </row>
    <row r="1269" spans="1:2">
      <c r="A1269" s="11">
        <v>518387</v>
      </c>
      <c r="B1269" s="2" t="s">
        <v>1249</v>
      </c>
    </row>
    <row r="1270" spans="1:2">
      <c r="A1270" s="11">
        <v>518395</v>
      </c>
      <c r="B1270" s="2" t="s">
        <v>1250</v>
      </c>
    </row>
    <row r="1271" spans="1:2">
      <c r="A1271" s="11">
        <v>518409</v>
      </c>
      <c r="B1271" s="2" t="s">
        <v>1251</v>
      </c>
    </row>
    <row r="1272" spans="1:2">
      <c r="A1272" s="11">
        <v>518417</v>
      </c>
      <c r="B1272" s="2" t="s">
        <v>1252</v>
      </c>
    </row>
    <row r="1273" spans="1:2">
      <c r="A1273" s="11">
        <v>518425</v>
      </c>
      <c r="B1273" s="2" t="s">
        <v>1253</v>
      </c>
    </row>
    <row r="1274" spans="1:2">
      <c r="A1274" s="11">
        <v>518433</v>
      </c>
      <c r="B1274" s="2" t="s">
        <v>1254</v>
      </c>
    </row>
    <row r="1275" spans="1:2">
      <c r="A1275" s="11">
        <v>518441</v>
      </c>
      <c r="B1275" s="2" t="s">
        <v>1255</v>
      </c>
    </row>
    <row r="1276" spans="1:2">
      <c r="A1276" s="11">
        <v>518468</v>
      </c>
      <c r="B1276" s="2" t="s">
        <v>9</v>
      </c>
    </row>
    <row r="1277" spans="1:2">
      <c r="A1277" s="11">
        <v>518476</v>
      </c>
      <c r="B1277" s="2" t="s">
        <v>1256</v>
      </c>
    </row>
    <row r="1278" spans="1:2">
      <c r="A1278" s="11">
        <v>518484</v>
      </c>
      <c r="B1278" s="2" t="s">
        <v>1257</v>
      </c>
    </row>
    <row r="1279" spans="1:2">
      <c r="A1279" s="11">
        <v>518492</v>
      </c>
      <c r="B1279" s="2" t="s">
        <v>1258</v>
      </c>
    </row>
    <row r="1280" spans="1:2">
      <c r="A1280" s="11">
        <v>518506</v>
      </c>
      <c r="B1280" s="2" t="s">
        <v>1259</v>
      </c>
    </row>
    <row r="1281" spans="1:2">
      <c r="A1281" s="11">
        <v>518603</v>
      </c>
      <c r="B1281" s="2" t="s">
        <v>1260</v>
      </c>
    </row>
    <row r="1282" spans="1:2">
      <c r="A1282" s="11">
        <v>518620</v>
      </c>
      <c r="B1282" s="2" t="s">
        <v>1261</v>
      </c>
    </row>
    <row r="1283" spans="1:2">
      <c r="A1283" s="11">
        <v>518670</v>
      </c>
      <c r="B1283" s="2" t="s">
        <v>1262</v>
      </c>
    </row>
    <row r="1284" spans="1:2">
      <c r="A1284" s="11">
        <v>519006</v>
      </c>
      <c r="B1284" s="2" t="s">
        <v>1263</v>
      </c>
    </row>
    <row r="1285" spans="1:2">
      <c r="A1285" s="11">
        <v>519014</v>
      </c>
      <c r="B1285" s="2" t="s">
        <v>1264</v>
      </c>
    </row>
    <row r="1286" spans="1:2">
      <c r="A1286" s="11">
        <v>519090</v>
      </c>
      <c r="B1286" s="2" t="s">
        <v>1265</v>
      </c>
    </row>
    <row r="1287" spans="1:2">
      <c r="A1287" s="11">
        <v>519103</v>
      </c>
      <c r="B1287" s="2" t="s">
        <v>1266</v>
      </c>
    </row>
    <row r="1288" spans="1:2">
      <c r="A1288" s="11">
        <v>519111</v>
      </c>
      <c r="B1288" s="2" t="s">
        <v>1267</v>
      </c>
    </row>
    <row r="1289" spans="1:2">
      <c r="A1289" s="11">
        <v>519162</v>
      </c>
      <c r="B1289" s="2" t="s">
        <v>1268</v>
      </c>
    </row>
    <row r="1290" spans="1:2">
      <c r="A1290" s="11">
        <v>519260</v>
      </c>
      <c r="B1290" s="2" t="s">
        <v>1269</v>
      </c>
    </row>
    <row r="1291" spans="1:2">
      <c r="A1291" s="11">
        <v>519332</v>
      </c>
      <c r="B1291" s="2" t="s">
        <v>1270</v>
      </c>
    </row>
    <row r="1292" spans="1:2">
      <c r="A1292" s="11">
        <v>519375</v>
      </c>
      <c r="B1292" s="2" t="s">
        <v>1271</v>
      </c>
    </row>
    <row r="1293" spans="1:2">
      <c r="A1293" s="11">
        <v>519448</v>
      </c>
      <c r="B1293" s="2" t="s">
        <v>1272</v>
      </c>
    </row>
    <row r="1294" spans="1:2">
      <c r="A1294" s="11">
        <v>519472</v>
      </c>
      <c r="B1294" s="2" t="s">
        <v>1273</v>
      </c>
    </row>
    <row r="1295" spans="1:2">
      <c r="A1295" s="11">
        <v>519480</v>
      </c>
      <c r="B1295" s="2" t="s">
        <v>1274</v>
      </c>
    </row>
    <row r="1296" spans="1:2">
      <c r="A1296" s="11">
        <v>519499</v>
      </c>
      <c r="B1296" s="2" t="s">
        <v>1275</v>
      </c>
    </row>
    <row r="1297" spans="1:2">
      <c r="A1297" s="11">
        <v>519596</v>
      </c>
      <c r="B1297" s="2" t="s">
        <v>1276</v>
      </c>
    </row>
    <row r="1298" spans="1:2">
      <c r="A1298" s="11">
        <v>519634</v>
      </c>
      <c r="B1298" s="2" t="s">
        <v>1277</v>
      </c>
    </row>
    <row r="1299" spans="1:2">
      <c r="A1299" s="11">
        <v>519642</v>
      </c>
      <c r="B1299" s="2" t="s">
        <v>1278</v>
      </c>
    </row>
    <row r="1300" spans="1:2">
      <c r="A1300" s="11">
        <v>519715</v>
      </c>
      <c r="B1300" s="2" t="s">
        <v>1279</v>
      </c>
    </row>
    <row r="1301" spans="1:2">
      <c r="A1301" s="11">
        <v>519812</v>
      </c>
      <c r="B1301" s="2" t="s">
        <v>1280</v>
      </c>
    </row>
    <row r="1302" spans="1:2">
      <c r="A1302" s="11">
        <v>519855</v>
      </c>
      <c r="B1302" s="2" t="s">
        <v>1281</v>
      </c>
    </row>
    <row r="1303" spans="1:2">
      <c r="A1303" s="11">
        <v>519863</v>
      </c>
      <c r="B1303" s="2" t="s">
        <v>1282</v>
      </c>
    </row>
    <row r="1304" spans="1:2">
      <c r="A1304" s="11">
        <v>519871</v>
      </c>
      <c r="B1304" s="2" t="s">
        <v>1283</v>
      </c>
    </row>
    <row r="1305" spans="1:2">
      <c r="A1305" s="11">
        <v>520047</v>
      </c>
      <c r="B1305" s="2" t="s">
        <v>1284</v>
      </c>
    </row>
    <row r="1306" spans="1:2">
      <c r="A1306" s="11">
        <v>520071</v>
      </c>
      <c r="B1306" s="2" t="s">
        <v>1285</v>
      </c>
    </row>
    <row r="1307" spans="1:2">
      <c r="A1307" s="11">
        <v>520144</v>
      </c>
      <c r="B1307" s="2" t="s">
        <v>1286</v>
      </c>
    </row>
    <row r="1308" spans="1:2">
      <c r="A1308" s="11">
        <v>520179</v>
      </c>
      <c r="B1308" s="2" t="s">
        <v>1287</v>
      </c>
    </row>
    <row r="1309" spans="1:2">
      <c r="A1309" s="11">
        <v>520292</v>
      </c>
      <c r="B1309" s="2" t="s">
        <v>1288</v>
      </c>
    </row>
    <row r="1310" spans="1:2">
      <c r="A1310" s="11">
        <v>521930</v>
      </c>
      <c r="B1310" s="2" t="s">
        <v>1289</v>
      </c>
    </row>
    <row r="1311" spans="1:2">
      <c r="A1311" s="11">
        <v>521981</v>
      </c>
      <c r="B1311" s="2" t="s">
        <v>1290</v>
      </c>
    </row>
    <row r="1312" spans="1:2">
      <c r="A1312" s="11">
        <v>521990</v>
      </c>
      <c r="B1312" s="2" t="s">
        <v>1291</v>
      </c>
    </row>
    <row r="1313" spans="1:2">
      <c r="A1313" s="11">
        <v>522007</v>
      </c>
      <c r="B1313" s="2" t="s">
        <v>1292</v>
      </c>
    </row>
    <row r="1314" spans="1:2">
      <c r="A1314" s="11">
        <v>522015</v>
      </c>
      <c r="B1314" s="2" t="s">
        <v>1293</v>
      </c>
    </row>
    <row r="1315" spans="1:2">
      <c r="A1315" s="11">
        <v>522023</v>
      </c>
      <c r="B1315" s="2" t="s">
        <v>1294</v>
      </c>
    </row>
    <row r="1316" spans="1:2">
      <c r="A1316" s="11">
        <v>522031</v>
      </c>
      <c r="B1316" s="2" t="s">
        <v>1295</v>
      </c>
    </row>
    <row r="1317" spans="1:2">
      <c r="A1317" s="11">
        <v>522040</v>
      </c>
      <c r="B1317" s="2" t="s">
        <v>1296</v>
      </c>
    </row>
    <row r="1318" spans="1:2">
      <c r="A1318" s="11">
        <v>522058</v>
      </c>
      <c r="B1318" s="2" t="s">
        <v>1297</v>
      </c>
    </row>
    <row r="1319" spans="1:2">
      <c r="A1319" s="11">
        <v>522066</v>
      </c>
      <c r="B1319" s="2" t="s">
        <v>1298</v>
      </c>
    </row>
    <row r="1320" spans="1:2">
      <c r="A1320" s="11">
        <v>522074</v>
      </c>
      <c r="B1320" s="2" t="s">
        <v>1299</v>
      </c>
    </row>
    <row r="1321" spans="1:2">
      <c r="A1321" s="11">
        <v>522082</v>
      </c>
      <c r="B1321" s="2" t="s">
        <v>1300</v>
      </c>
    </row>
    <row r="1322" spans="1:2">
      <c r="A1322" s="11">
        <v>522090</v>
      </c>
      <c r="B1322" s="2" t="s">
        <v>1301</v>
      </c>
    </row>
    <row r="1323" spans="1:2">
      <c r="A1323" s="11">
        <v>522120</v>
      </c>
      <c r="B1323" s="2" t="s">
        <v>1302</v>
      </c>
    </row>
    <row r="1324" spans="1:2">
      <c r="A1324" s="11">
        <v>522139</v>
      </c>
      <c r="B1324" s="2" t="s">
        <v>1303</v>
      </c>
    </row>
    <row r="1325" spans="1:2">
      <c r="A1325" s="11">
        <v>522155</v>
      </c>
      <c r="B1325" s="2" t="s">
        <v>1304</v>
      </c>
    </row>
    <row r="1326" spans="1:2">
      <c r="A1326" s="11">
        <v>522163</v>
      </c>
      <c r="B1326" s="2" t="s">
        <v>1305</v>
      </c>
    </row>
    <row r="1327" spans="1:2">
      <c r="A1327" s="11">
        <v>522171</v>
      </c>
      <c r="B1327" s="2" t="s">
        <v>1306</v>
      </c>
    </row>
    <row r="1328" spans="1:2">
      <c r="A1328" s="11">
        <v>522180</v>
      </c>
      <c r="B1328" s="2" t="s">
        <v>1307</v>
      </c>
    </row>
    <row r="1329" spans="1:2">
      <c r="A1329" s="11">
        <v>522643</v>
      </c>
      <c r="B1329" s="2" t="s">
        <v>1308</v>
      </c>
    </row>
    <row r="1330" spans="1:2">
      <c r="A1330" s="11">
        <v>522651</v>
      </c>
      <c r="B1330" s="2" t="s">
        <v>1309</v>
      </c>
    </row>
    <row r="1331" spans="1:2">
      <c r="A1331" s="11">
        <v>522678</v>
      </c>
      <c r="B1331" s="2" t="s">
        <v>1310</v>
      </c>
    </row>
    <row r="1332" spans="1:2">
      <c r="A1332" s="11">
        <v>522724</v>
      </c>
      <c r="B1332" s="2" t="s">
        <v>1311</v>
      </c>
    </row>
    <row r="1333" spans="1:2">
      <c r="A1333" s="11">
        <v>522740</v>
      </c>
      <c r="B1333" s="2" t="s">
        <v>1312</v>
      </c>
    </row>
    <row r="1334" spans="1:2">
      <c r="A1334" s="11">
        <v>522759</v>
      </c>
      <c r="B1334" s="2" t="s">
        <v>1313</v>
      </c>
    </row>
    <row r="1335" spans="1:2">
      <c r="A1335" s="11">
        <v>522767</v>
      </c>
      <c r="B1335" s="2" t="s">
        <v>1314</v>
      </c>
    </row>
    <row r="1336" spans="1:2">
      <c r="A1336" s="11">
        <v>522775</v>
      </c>
      <c r="B1336" s="2" t="s">
        <v>1315</v>
      </c>
    </row>
    <row r="1337" spans="1:2">
      <c r="A1337" s="11">
        <v>522821</v>
      </c>
      <c r="B1337" s="2" t="s">
        <v>1316</v>
      </c>
    </row>
    <row r="1338" spans="1:2">
      <c r="A1338" s="11">
        <v>522848</v>
      </c>
      <c r="B1338" s="2" t="s">
        <v>1317</v>
      </c>
    </row>
    <row r="1339" spans="1:2">
      <c r="A1339" s="11">
        <v>522856</v>
      </c>
      <c r="B1339" s="2" t="s">
        <v>1318</v>
      </c>
    </row>
    <row r="1340" spans="1:2">
      <c r="A1340" s="11">
        <v>522910</v>
      </c>
      <c r="B1340" s="2" t="s">
        <v>1319</v>
      </c>
    </row>
    <row r="1341" spans="1:2">
      <c r="A1341" s="11">
        <v>522953</v>
      </c>
      <c r="B1341" s="2" t="s">
        <v>1320</v>
      </c>
    </row>
    <row r="1342" spans="1:2">
      <c r="A1342" s="11">
        <v>523089</v>
      </c>
      <c r="B1342" s="2" t="s">
        <v>1321</v>
      </c>
    </row>
    <row r="1343" spans="1:2">
      <c r="A1343" s="11">
        <v>523178</v>
      </c>
      <c r="B1343" s="2" t="s">
        <v>1322</v>
      </c>
    </row>
    <row r="1344" spans="1:2">
      <c r="A1344" s="11">
        <v>523208</v>
      </c>
      <c r="B1344" s="2" t="s">
        <v>1323</v>
      </c>
    </row>
    <row r="1345" spans="1:2">
      <c r="A1345" s="11">
        <v>523305</v>
      </c>
      <c r="B1345" s="2" t="s">
        <v>1324</v>
      </c>
    </row>
    <row r="1346" spans="1:2">
      <c r="A1346" s="11">
        <v>523364</v>
      </c>
      <c r="B1346" s="2" t="s">
        <v>1325</v>
      </c>
    </row>
    <row r="1347" spans="1:2">
      <c r="A1347" s="11">
        <v>523402</v>
      </c>
      <c r="B1347" s="2" t="s">
        <v>1326</v>
      </c>
    </row>
    <row r="1348" spans="1:2">
      <c r="A1348" s="11">
        <v>523429</v>
      </c>
      <c r="B1348" s="2" t="s">
        <v>1327</v>
      </c>
    </row>
    <row r="1349" spans="1:2">
      <c r="A1349" s="11">
        <v>523445</v>
      </c>
      <c r="B1349" s="2" t="s">
        <v>1328</v>
      </c>
    </row>
    <row r="1350" spans="1:2">
      <c r="A1350" s="11">
        <v>523518</v>
      </c>
      <c r="B1350" s="2" t="s">
        <v>1329</v>
      </c>
    </row>
    <row r="1351" spans="1:2">
      <c r="A1351" s="11">
        <v>523526</v>
      </c>
      <c r="B1351" s="2" t="s">
        <v>1330</v>
      </c>
    </row>
    <row r="1352" spans="1:2">
      <c r="A1352" s="11">
        <v>523836</v>
      </c>
      <c r="B1352" s="2" t="s">
        <v>1331</v>
      </c>
    </row>
    <row r="1353" spans="1:2">
      <c r="A1353" s="11">
        <v>523895</v>
      </c>
      <c r="B1353" s="2" t="s">
        <v>1332</v>
      </c>
    </row>
    <row r="1354" spans="1:2">
      <c r="A1354" s="11">
        <v>523917</v>
      </c>
      <c r="B1354" s="2" t="s">
        <v>1333</v>
      </c>
    </row>
    <row r="1355" spans="1:2">
      <c r="A1355" s="11">
        <v>523925</v>
      </c>
      <c r="B1355" s="2" t="s">
        <v>1334</v>
      </c>
    </row>
    <row r="1356" spans="1:2">
      <c r="A1356" s="11">
        <v>523933</v>
      </c>
      <c r="B1356" s="2" t="s">
        <v>1335</v>
      </c>
    </row>
    <row r="1357" spans="1:2">
      <c r="A1357" s="11">
        <v>523941</v>
      </c>
      <c r="B1357" s="2" t="s">
        <v>1336</v>
      </c>
    </row>
    <row r="1358" spans="1:2">
      <c r="A1358" s="11">
        <v>523950</v>
      </c>
      <c r="B1358" s="2" t="s">
        <v>1337</v>
      </c>
    </row>
    <row r="1359" spans="1:2">
      <c r="A1359" s="11">
        <v>523968</v>
      </c>
      <c r="B1359" s="2" t="s">
        <v>1338</v>
      </c>
    </row>
    <row r="1360" spans="1:2">
      <c r="A1360" s="11">
        <v>523984</v>
      </c>
      <c r="B1360" s="2" t="s">
        <v>1339</v>
      </c>
    </row>
    <row r="1361" spans="1:2">
      <c r="A1361" s="11">
        <v>524026</v>
      </c>
      <c r="B1361" s="2" t="s">
        <v>1340</v>
      </c>
    </row>
    <row r="1362" spans="1:2">
      <c r="A1362" s="11">
        <v>524034</v>
      </c>
      <c r="B1362" s="2" t="s">
        <v>1341</v>
      </c>
    </row>
    <row r="1363" spans="1:2">
      <c r="A1363" s="11">
        <v>524123</v>
      </c>
      <c r="B1363" s="2" t="s">
        <v>1342</v>
      </c>
    </row>
    <row r="1364" spans="1:2">
      <c r="A1364" s="11">
        <v>524204</v>
      </c>
      <c r="B1364" s="2" t="s">
        <v>1343</v>
      </c>
    </row>
    <row r="1365" spans="1:2">
      <c r="A1365" s="11">
        <v>524328</v>
      </c>
      <c r="B1365" s="2" t="s">
        <v>1344</v>
      </c>
    </row>
    <row r="1366" spans="1:2">
      <c r="A1366" s="11">
        <v>524360</v>
      </c>
      <c r="B1366" s="2" t="s">
        <v>1345</v>
      </c>
    </row>
    <row r="1367" spans="1:2">
      <c r="A1367" s="11">
        <v>524441</v>
      </c>
      <c r="B1367" s="2" t="s">
        <v>1346</v>
      </c>
    </row>
    <row r="1368" spans="1:2">
      <c r="A1368" s="11">
        <v>524530</v>
      </c>
      <c r="B1368" s="2" t="s">
        <v>1347</v>
      </c>
    </row>
    <row r="1369" spans="1:2">
      <c r="A1369" s="11">
        <v>524549</v>
      </c>
      <c r="B1369" s="2" t="s">
        <v>1348</v>
      </c>
    </row>
    <row r="1370" spans="1:2">
      <c r="A1370" s="11">
        <v>524557</v>
      </c>
      <c r="B1370" s="2" t="s">
        <v>1349</v>
      </c>
    </row>
    <row r="1371" spans="1:2">
      <c r="A1371" s="11">
        <v>524573</v>
      </c>
      <c r="B1371" s="2" t="s">
        <v>1350</v>
      </c>
    </row>
    <row r="1372" spans="1:2">
      <c r="A1372" s="11">
        <v>524581</v>
      </c>
      <c r="B1372" s="2" t="s">
        <v>1351</v>
      </c>
    </row>
    <row r="1373" spans="1:2">
      <c r="A1373" s="11">
        <v>524590</v>
      </c>
      <c r="B1373" s="2" t="s">
        <v>1352</v>
      </c>
    </row>
    <row r="1374" spans="1:2">
      <c r="A1374" s="11">
        <v>524662</v>
      </c>
      <c r="B1374" s="2" t="s">
        <v>1353</v>
      </c>
    </row>
    <row r="1375" spans="1:2">
      <c r="A1375" s="11">
        <v>524670</v>
      </c>
      <c r="B1375" s="2" t="s">
        <v>1354</v>
      </c>
    </row>
    <row r="1376" spans="1:2">
      <c r="A1376" s="11">
        <v>524689</v>
      </c>
      <c r="B1376" s="2" t="s">
        <v>1355</v>
      </c>
    </row>
    <row r="1377" spans="1:2">
      <c r="A1377" s="11">
        <v>524697</v>
      </c>
      <c r="B1377" s="2" t="s">
        <v>1356</v>
      </c>
    </row>
    <row r="1378" spans="1:2">
      <c r="A1378" s="11">
        <v>524700</v>
      </c>
      <c r="B1378" s="2" t="s">
        <v>1357</v>
      </c>
    </row>
    <row r="1379" spans="1:2">
      <c r="A1379" s="11">
        <v>524719</v>
      </c>
      <c r="B1379" s="2" t="s">
        <v>1358</v>
      </c>
    </row>
    <row r="1380" spans="1:2">
      <c r="A1380" s="11">
        <v>524743</v>
      </c>
      <c r="B1380" s="2" t="s">
        <v>1359</v>
      </c>
    </row>
    <row r="1381" spans="1:2">
      <c r="A1381" s="11">
        <v>524808</v>
      </c>
      <c r="B1381" s="2" t="s">
        <v>1360</v>
      </c>
    </row>
    <row r="1382" spans="1:2">
      <c r="A1382" s="11">
        <v>524816</v>
      </c>
      <c r="B1382" s="2" t="s">
        <v>1361</v>
      </c>
    </row>
    <row r="1383" spans="1:2">
      <c r="A1383" s="11">
        <v>524824</v>
      </c>
      <c r="B1383" s="2" t="s">
        <v>1362</v>
      </c>
    </row>
    <row r="1384" spans="1:2">
      <c r="A1384" s="11">
        <v>524867</v>
      </c>
      <c r="B1384" s="2" t="s">
        <v>1363</v>
      </c>
    </row>
    <row r="1385" spans="1:2">
      <c r="A1385" s="11">
        <v>524875</v>
      </c>
      <c r="B1385" s="2" t="s">
        <v>1364</v>
      </c>
    </row>
    <row r="1386" spans="1:2">
      <c r="A1386" s="11">
        <v>524999</v>
      </c>
      <c r="B1386" s="2" t="s">
        <v>1365</v>
      </c>
    </row>
    <row r="1387" spans="1:2">
      <c r="A1387" s="11">
        <v>525006</v>
      </c>
      <c r="B1387" s="2" t="s">
        <v>1366</v>
      </c>
    </row>
    <row r="1388" spans="1:2">
      <c r="A1388" s="11">
        <v>525073</v>
      </c>
      <c r="B1388" s="2" t="s">
        <v>1367</v>
      </c>
    </row>
    <row r="1389" spans="1:2">
      <c r="A1389" s="11">
        <v>525090</v>
      </c>
      <c r="B1389" s="2" t="s">
        <v>1368</v>
      </c>
    </row>
    <row r="1390" spans="1:2">
      <c r="A1390" s="11">
        <v>525197</v>
      </c>
      <c r="B1390" s="2" t="s">
        <v>1369</v>
      </c>
    </row>
    <row r="1391" spans="1:2">
      <c r="A1391" s="11">
        <v>525235</v>
      </c>
      <c r="B1391" s="2" t="s">
        <v>1370</v>
      </c>
    </row>
    <row r="1392" spans="1:2">
      <c r="A1392" s="11">
        <v>525286</v>
      </c>
      <c r="B1392" s="2" t="s">
        <v>1371</v>
      </c>
    </row>
    <row r="1393" spans="1:2">
      <c r="A1393" s="11">
        <v>525502</v>
      </c>
      <c r="B1393" s="2" t="s">
        <v>1372</v>
      </c>
    </row>
    <row r="1394" spans="1:2">
      <c r="A1394" s="11">
        <v>525642</v>
      </c>
      <c r="B1394" s="2" t="s">
        <v>1373</v>
      </c>
    </row>
    <row r="1395" spans="1:2">
      <c r="A1395" s="11">
        <v>525650</v>
      </c>
      <c r="B1395" s="2" t="s">
        <v>1374</v>
      </c>
    </row>
    <row r="1396" spans="1:2">
      <c r="A1396" s="11">
        <v>525731</v>
      </c>
      <c r="B1396" s="2" t="s">
        <v>1375</v>
      </c>
    </row>
    <row r="1397" spans="1:2">
      <c r="A1397" s="11">
        <v>525758</v>
      </c>
      <c r="B1397" s="2" t="s">
        <v>1376</v>
      </c>
    </row>
    <row r="1398" spans="1:2">
      <c r="A1398" s="11">
        <v>525812</v>
      </c>
      <c r="B1398" s="2" t="s">
        <v>1377</v>
      </c>
    </row>
    <row r="1399" spans="1:2">
      <c r="A1399" s="11">
        <v>525898</v>
      </c>
      <c r="B1399" s="2" t="s">
        <v>1378</v>
      </c>
    </row>
    <row r="1400" spans="1:2">
      <c r="A1400" s="11">
        <v>525995</v>
      </c>
      <c r="B1400" s="2" t="s">
        <v>1379</v>
      </c>
    </row>
    <row r="1401" spans="1:2">
      <c r="A1401" s="11">
        <v>526010</v>
      </c>
      <c r="B1401" s="2" t="s">
        <v>1380</v>
      </c>
    </row>
    <row r="1402" spans="1:2">
      <c r="A1402" s="11">
        <v>526045</v>
      </c>
      <c r="B1402" s="2" t="s">
        <v>1381</v>
      </c>
    </row>
    <row r="1403" spans="1:2">
      <c r="A1403" s="11">
        <v>526088</v>
      </c>
      <c r="B1403" s="2" t="s">
        <v>1382</v>
      </c>
    </row>
    <row r="1404" spans="1:2">
      <c r="A1404" s="11">
        <v>526096</v>
      </c>
      <c r="B1404" s="2" t="s">
        <v>1383</v>
      </c>
    </row>
    <row r="1405" spans="1:2">
      <c r="A1405" s="11">
        <v>526100</v>
      </c>
      <c r="B1405" s="2" t="s">
        <v>1384</v>
      </c>
    </row>
    <row r="1406" spans="1:2">
      <c r="A1406" s="11">
        <v>526274</v>
      </c>
      <c r="B1406" s="2" t="s">
        <v>1385</v>
      </c>
    </row>
    <row r="1407" spans="1:2">
      <c r="A1407" s="11">
        <v>526304</v>
      </c>
      <c r="B1407" s="2" t="s">
        <v>1386</v>
      </c>
    </row>
    <row r="1408" spans="1:2">
      <c r="A1408" s="11">
        <v>526312</v>
      </c>
      <c r="B1408" s="2" t="s">
        <v>1387</v>
      </c>
    </row>
    <row r="1409" spans="1:2">
      <c r="A1409" s="11">
        <v>526320</v>
      </c>
      <c r="B1409" s="2" t="s">
        <v>1388</v>
      </c>
    </row>
    <row r="1410" spans="1:2">
      <c r="A1410" s="11">
        <v>526339</v>
      </c>
      <c r="B1410" s="2" t="s">
        <v>1389</v>
      </c>
    </row>
    <row r="1411" spans="1:2">
      <c r="A1411" s="11">
        <v>526347</v>
      </c>
      <c r="B1411" s="2" t="s">
        <v>1390</v>
      </c>
    </row>
    <row r="1412" spans="1:2">
      <c r="A1412" s="11">
        <v>526398</v>
      </c>
      <c r="B1412" s="2" t="s">
        <v>1391</v>
      </c>
    </row>
    <row r="1413" spans="1:2">
      <c r="A1413" s="11">
        <v>526401</v>
      </c>
      <c r="B1413" s="2" t="s">
        <v>1392</v>
      </c>
    </row>
    <row r="1414" spans="1:2">
      <c r="A1414" s="11">
        <v>526444</v>
      </c>
      <c r="B1414" s="2" t="s">
        <v>1393</v>
      </c>
    </row>
    <row r="1415" spans="1:2">
      <c r="A1415" s="11">
        <v>526452</v>
      </c>
      <c r="B1415" s="2" t="s">
        <v>1394</v>
      </c>
    </row>
    <row r="1416" spans="1:2">
      <c r="A1416" s="11">
        <v>526550</v>
      </c>
      <c r="B1416" s="2" t="s">
        <v>1395</v>
      </c>
    </row>
    <row r="1417" spans="1:2">
      <c r="A1417" s="11">
        <v>526614</v>
      </c>
      <c r="B1417" s="2" t="s">
        <v>1396</v>
      </c>
    </row>
    <row r="1418" spans="1:2">
      <c r="A1418" s="11">
        <v>526622</v>
      </c>
      <c r="B1418" s="2" t="s">
        <v>1397</v>
      </c>
    </row>
    <row r="1419" spans="1:2">
      <c r="A1419" s="11">
        <v>526665</v>
      </c>
      <c r="B1419" s="2" t="s">
        <v>1398</v>
      </c>
    </row>
    <row r="1420" spans="1:2">
      <c r="A1420" s="11">
        <v>526720</v>
      </c>
      <c r="B1420" s="2" t="s">
        <v>1399</v>
      </c>
    </row>
    <row r="1421" spans="1:2">
      <c r="A1421" s="11">
        <v>526738</v>
      </c>
      <c r="B1421" s="2" t="s">
        <v>1400</v>
      </c>
    </row>
    <row r="1422" spans="1:2">
      <c r="A1422" s="11">
        <v>526789</v>
      </c>
      <c r="B1422" s="2" t="s">
        <v>1401</v>
      </c>
    </row>
    <row r="1423" spans="1:2">
      <c r="A1423" s="11">
        <v>526797</v>
      </c>
      <c r="B1423" s="2" t="s">
        <v>1402</v>
      </c>
    </row>
    <row r="1424" spans="1:2">
      <c r="A1424" s="11">
        <v>526894</v>
      </c>
      <c r="B1424" s="2" t="s">
        <v>1403</v>
      </c>
    </row>
    <row r="1425" spans="1:2">
      <c r="A1425" s="11">
        <v>526908</v>
      </c>
      <c r="B1425" s="2" t="s">
        <v>1404</v>
      </c>
    </row>
    <row r="1426" spans="1:2">
      <c r="A1426" s="11">
        <v>526940</v>
      </c>
      <c r="B1426" s="2" t="s">
        <v>1405</v>
      </c>
    </row>
    <row r="1427" spans="1:2">
      <c r="A1427" s="11">
        <v>526959</v>
      </c>
      <c r="B1427" s="2" t="s">
        <v>1406</v>
      </c>
    </row>
    <row r="1428" spans="1:2">
      <c r="A1428" s="11">
        <v>527033</v>
      </c>
      <c r="B1428" s="2" t="s">
        <v>1407</v>
      </c>
    </row>
    <row r="1429" spans="1:2">
      <c r="A1429" s="11">
        <v>527041</v>
      </c>
      <c r="B1429" s="2" t="s">
        <v>1408</v>
      </c>
    </row>
    <row r="1430" spans="1:2">
      <c r="A1430" s="11">
        <v>527050</v>
      </c>
      <c r="B1430" s="2" t="s">
        <v>1409</v>
      </c>
    </row>
    <row r="1431" spans="1:2">
      <c r="A1431" s="11">
        <v>527149</v>
      </c>
      <c r="B1431" s="2" t="s">
        <v>1410</v>
      </c>
    </row>
    <row r="1432" spans="1:2">
      <c r="A1432" s="11">
        <v>527157</v>
      </c>
      <c r="B1432" s="2" t="s">
        <v>1411</v>
      </c>
    </row>
    <row r="1433" spans="1:2">
      <c r="A1433" s="11">
        <v>527173</v>
      </c>
      <c r="B1433" s="2" t="s">
        <v>1412</v>
      </c>
    </row>
    <row r="1434" spans="1:2">
      <c r="A1434" s="11">
        <v>527190</v>
      </c>
      <c r="B1434" s="2" t="s">
        <v>1413</v>
      </c>
    </row>
    <row r="1435" spans="1:2">
      <c r="A1435" s="11">
        <v>527203</v>
      </c>
      <c r="B1435" s="2" t="s">
        <v>1414</v>
      </c>
    </row>
    <row r="1436" spans="1:2">
      <c r="A1436" s="11">
        <v>527211</v>
      </c>
      <c r="B1436" s="2" t="s">
        <v>1415</v>
      </c>
    </row>
    <row r="1437" spans="1:2">
      <c r="A1437" s="11">
        <v>527246</v>
      </c>
      <c r="B1437" s="2" t="s">
        <v>1416</v>
      </c>
    </row>
    <row r="1438" spans="1:2">
      <c r="A1438" s="11">
        <v>527254</v>
      </c>
      <c r="B1438" s="2" t="s">
        <v>1417</v>
      </c>
    </row>
    <row r="1439" spans="1:2">
      <c r="A1439" s="11">
        <v>527300</v>
      </c>
      <c r="B1439" s="2" t="s">
        <v>1418</v>
      </c>
    </row>
    <row r="1440" spans="1:2">
      <c r="A1440" s="11">
        <v>527327</v>
      </c>
      <c r="B1440" s="2" t="s">
        <v>1419</v>
      </c>
    </row>
    <row r="1441" spans="1:2">
      <c r="A1441" s="11">
        <v>527424</v>
      </c>
      <c r="B1441" s="2" t="s">
        <v>1420</v>
      </c>
    </row>
    <row r="1442" spans="1:2">
      <c r="A1442" s="11">
        <v>527432</v>
      </c>
      <c r="B1442" s="2" t="s">
        <v>1421</v>
      </c>
    </row>
    <row r="1443" spans="1:2">
      <c r="A1443" s="11">
        <v>527467</v>
      </c>
      <c r="B1443" s="2" t="s">
        <v>1422</v>
      </c>
    </row>
    <row r="1444" spans="1:2">
      <c r="A1444" s="11">
        <v>527491</v>
      </c>
      <c r="B1444" s="2" t="s">
        <v>1423</v>
      </c>
    </row>
    <row r="1445" spans="1:2">
      <c r="A1445" s="11">
        <v>527505</v>
      </c>
      <c r="B1445" s="2" t="s">
        <v>1424</v>
      </c>
    </row>
    <row r="1446" spans="1:2">
      <c r="A1446" s="11">
        <v>527564</v>
      </c>
      <c r="B1446" s="2" t="s">
        <v>1425</v>
      </c>
    </row>
    <row r="1447" spans="1:2">
      <c r="A1447" s="11">
        <v>527653</v>
      </c>
      <c r="B1447" s="2" t="s">
        <v>1426</v>
      </c>
    </row>
    <row r="1448" spans="1:2">
      <c r="A1448" s="11">
        <v>527793</v>
      </c>
      <c r="B1448" s="2" t="s">
        <v>1427</v>
      </c>
    </row>
    <row r="1449" spans="1:2">
      <c r="A1449" s="11">
        <v>527882</v>
      </c>
      <c r="B1449" s="2" t="s">
        <v>1428</v>
      </c>
    </row>
    <row r="1450" spans="1:2">
      <c r="A1450" s="11">
        <v>527904</v>
      </c>
      <c r="B1450" s="2" t="s">
        <v>1429</v>
      </c>
    </row>
    <row r="1451" spans="1:2">
      <c r="A1451" s="11">
        <v>527912</v>
      </c>
      <c r="B1451" s="2" t="s">
        <v>1430</v>
      </c>
    </row>
    <row r="1452" spans="1:2">
      <c r="A1452" s="11">
        <v>527920</v>
      </c>
      <c r="B1452" s="2" t="s">
        <v>1431</v>
      </c>
    </row>
    <row r="1453" spans="1:2">
      <c r="A1453" s="11">
        <v>527947</v>
      </c>
      <c r="B1453" s="2" t="s">
        <v>1432</v>
      </c>
    </row>
    <row r="1454" spans="1:2">
      <c r="A1454" s="11">
        <v>528048</v>
      </c>
      <c r="B1454" s="2" t="s">
        <v>1433</v>
      </c>
    </row>
    <row r="1455" spans="1:2">
      <c r="A1455" s="11">
        <v>528153</v>
      </c>
      <c r="B1455" s="2" t="s">
        <v>1434</v>
      </c>
    </row>
    <row r="1456" spans="1:2">
      <c r="A1456" s="11">
        <v>528161</v>
      </c>
      <c r="B1456" s="2" t="s">
        <v>1435</v>
      </c>
    </row>
    <row r="1457" spans="1:2">
      <c r="A1457" s="11">
        <v>528285</v>
      </c>
      <c r="B1457" s="2" t="s">
        <v>1436</v>
      </c>
    </row>
    <row r="1458" spans="1:2">
      <c r="A1458" s="11">
        <v>528307</v>
      </c>
      <c r="B1458" s="2" t="s">
        <v>1437</v>
      </c>
    </row>
    <row r="1459" spans="1:2">
      <c r="A1459" s="11">
        <v>528323</v>
      </c>
      <c r="B1459" s="2" t="s">
        <v>1438</v>
      </c>
    </row>
    <row r="1460" spans="1:2">
      <c r="A1460" s="11">
        <v>528366</v>
      </c>
      <c r="B1460" s="2" t="s">
        <v>1439</v>
      </c>
    </row>
    <row r="1461" spans="1:2">
      <c r="A1461" s="11">
        <v>528560</v>
      </c>
      <c r="B1461" s="2" t="s">
        <v>1440</v>
      </c>
    </row>
    <row r="1462" spans="1:2">
      <c r="A1462" s="11">
        <v>528579</v>
      </c>
      <c r="B1462" s="2" t="s">
        <v>1441</v>
      </c>
    </row>
    <row r="1463" spans="1:2">
      <c r="A1463" s="11">
        <v>528609</v>
      </c>
      <c r="B1463" s="2" t="s">
        <v>1442</v>
      </c>
    </row>
    <row r="1464" spans="1:2">
      <c r="A1464" s="11">
        <v>528617</v>
      </c>
      <c r="B1464" s="2" t="s">
        <v>1443</v>
      </c>
    </row>
    <row r="1465" spans="1:2">
      <c r="A1465" s="11">
        <v>528625</v>
      </c>
      <c r="B1465" s="2" t="s">
        <v>1444</v>
      </c>
    </row>
    <row r="1466" spans="1:2">
      <c r="A1466" s="11">
        <v>528641</v>
      </c>
      <c r="B1466" s="2" t="s">
        <v>1445</v>
      </c>
    </row>
    <row r="1467" spans="1:2">
      <c r="A1467" s="11">
        <v>528757</v>
      </c>
      <c r="B1467" s="2" t="s">
        <v>1446</v>
      </c>
    </row>
    <row r="1468" spans="1:2">
      <c r="A1468" s="11">
        <v>528765</v>
      </c>
      <c r="B1468" s="2" t="s">
        <v>1447</v>
      </c>
    </row>
    <row r="1469" spans="1:2">
      <c r="A1469" s="11">
        <v>528811</v>
      </c>
      <c r="B1469" s="2" t="s">
        <v>1448</v>
      </c>
    </row>
    <row r="1470" spans="1:2">
      <c r="A1470" s="11">
        <v>528986</v>
      </c>
      <c r="B1470" s="2" t="s">
        <v>1449</v>
      </c>
    </row>
    <row r="1471" spans="1:2">
      <c r="A1471" s="11">
        <v>529109</v>
      </c>
      <c r="B1471" s="2" t="s">
        <v>1450</v>
      </c>
    </row>
    <row r="1472" spans="1:2">
      <c r="A1472" s="11">
        <v>529133</v>
      </c>
      <c r="B1472" s="2" t="s">
        <v>1451</v>
      </c>
    </row>
    <row r="1473" spans="1:2">
      <c r="A1473" s="11">
        <v>529168</v>
      </c>
      <c r="B1473" s="2" t="s">
        <v>1452</v>
      </c>
    </row>
    <row r="1474" spans="1:2">
      <c r="A1474" s="11">
        <v>529176</v>
      </c>
      <c r="B1474" s="2" t="s">
        <v>1453</v>
      </c>
    </row>
    <row r="1475" spans="1:2">
      <c r="A1475" s="11">
        <v>529184</v>
      </c>
      <c r="B1475" s="2" t="s">
        <v>1454</v>
      </c>
    </row>
    <row r="1476" spans="1:2">
      <c r="A1476" s="11">
        <v>529249</v>
      </c>
      <c r="B1476" s="2" t="s">
        <v>1455</v>
      </c>
    </row>
    <row r="1477" spans="1:2">
      <c r="A1477" s="11">
        <v>529257</v>
      </c>
      <c r="B1477" s="2" t="s">
        <v>1456</v>
      </c>
    </row>
    <row r="1478" spans="1:2">
      <c r="A1478" s="11">
        <v>529265</v>
      </c>
      <c r="B1478" s="2" t="s">
        <v>1457</v>
      </c>
    </row>
    <row r="1479" spans="1:2">
      <c r="A1479" s="11">
        <v>529419</v>
      </c>
      <c r="B1479" s="2" t="s">
        <v>1458</v>
      </c>
    </row>
    <row r="1480" spans="1:2">
      <c r="A1480" s="11">
        <v>529427</v>
      </c>
      <c r="B1480" s="2" t="s">
        <v>1459</v>
      </c>
    </row>
    <row r="1481" spans="1:2">
      <c r="A1481" s="11">
        <v>529435</v>
      </c>
      <c r="B1481" s="2" t="s">
        <v>1460</v>
      </c>
    </row>
    <row r="1482" spans="1:2">
      <c r="A1482" s="11">
        <v>529451</v>
      </c>
      <c r="B1482" s="2" t="s">
        <v>1461</v>
      </c>
    </row>
    <row r="1483" spans="1:2">
      <c r="A1483" s="11">
        <v>529460</v>
      </c>
      <c r="B1483" s="2" t="s">
        <v>1462</v>
      </c>
    </row>
    <row r="1484" spans="1:2">
      <c r="A1484" s="11">
        <v>529478</v>
      </c>
      <c r="B1484" s="2" t="s">
        <v>1463</v>
      </c>
    </row>
    <row r="1485" spans="1:2">
      <c r="A1485" s="11">
        <v>529516</v>
      </c>
      <c r="B1485" s="2" t="s">
        <v>1464</v>
      </c>
    </row>
    <row r="1486" spans="1:2">
      <c r="A1486" s="11">
        <v>529524</v>
      </c>
      <c r="B1486" s="2" t="s">
        <v>1465</v>
      </c>
    </row>
    <row r="1487" spans="1:2">
      <c r="A1487" s="11">
        <v>529532</v>
      </c>
      <c r="B1487" s="2" t="s">
        <v>1466</v>
      </c>
    </row>
    <row r="1488" spans="1:2">
      <c r="A1488" s="11">
        <v>529540</v>
      </c>
      <c r="B1488" s="2" t="s">
        <v>1467</v>
      </c>
    </row>
    <row r="1489" spans="1:2">
      <c r="A1489" s="11">
        <v>529567</v>
      </c>
      <c r="B1489" s="2" t="s">
        <v>1468</v>
      </c>
    </row>
    <row r="1490" spans="1:2">
      <c r="A1490" s="11">
        <v>529591</v>
      </c>
      <c r="B1490" s="2" t="s">
        <v>10</v>
      </c>
    </row>
    <row r="1491" spans="1:2">
      <c r="A1491" s="11">
        <v>529605</v>
      </c>
      <c r="B1491" s="2" t="s">
        <v>1469</v>
      </c>
    </row>
    <row r="1492" spans="1:2">
      <c r="A1492" s="11">
        <v>529621</v>
      </c>
      <c r="B1492" s="2" t="s">
        <v>1470</v>
      </c>
    </row>
    <row r="1493" spans="1:2">
      <c r="A1493" s="11">
        <v>529630</v>
      </c>
      <c r="B1493" s="2" t="s">
        <v>1471</v>
      </c>
    </row>
    <row r="1494" spans="1:2">
      <c r="A1494" s="11">
        <v>529656</v>
      </c>
      <c r="B1494" s="2" t="s">
        <v>1472</v>
      </c>
    </row>
    <row r="1495" spans="1:2">
      <c r="A1495" s="11">
        <v>529761</v>
      </c>
      <c r="B1495" s="2" t="s">
        <v>1473</v>
      </c>
    </row>
    <row r="1496" spans="1:2">
      <c r="A1496" s="11">
        <v>529770</v>
      </c>
      <c r="B1496" s="2" t="s">
        <v>1474</v>
      </c>
    </row>
    <row r="1497" spans="1:2">
      <c r="A1497" s="11">
        <v>529788</v>
      </c>
      <c r="B1497" s="2" t="s">
        <v>1475</v>
      </c>
    </row>
    <row r="1498" spans="1:2">
      <c r="A1498" s="11">
        <v>529796</v>
      </c>
      <c r="B1498" s="2" t="s">
        <v>1476</v>
      </c>
    </row>
    <row r="1499" spans="1:2">
      <c r="A1499" s="11">
        <v>529826</v>
      </c>
      <c r="B1499" s="2" t="s">
        <v>1477</v>
      </c>
    </row>
    <row r="1500" spans="1:2">
      <c r="A1500" s="11">
        <v>529877</v>
      </c>
      <c r="B1500" s="2" t="s">
        <v>1478</v>
      </c>
    </row>
    <row r="1501" spans="1:2">
      <c r="A1501" s="11">
        <v>529915</v>
      </c>
      <c r="B1501" s="2" t="s">
        <v>1479</v>
      </c>
    </row>
    <row r="1502" spans="1:2">
      <c r="A1502" s="11">
        <v>529923</v>
      </c>
      <c r="B1502" s="2" t="s">
        <v>1480</v>
      </c>
    </row>
    <row r="1503" spans="1:2">
      <c r="A1503" s="11">
        <v>529931</v>
      </c>
      <c r="B1503" s="2" t="s">
        <v>1481</v>
      </c>
    </row>
    <row r="1504" spans="1:2">
      <c r="A1504" s="11">
        <v>529958</v>
      </c>
      <c r="B1504" s="2" t="s">
        <v>1482</v>
      </c>
    </row>
    <row r="1505" spans="1:2">
      <c r="A1505" s="11">
        <v>529966</v>
      </c>
      <c r="B1505" s="2" t="s">
        <v>1483</v>
      </c>
    </row>
    <row r="1506" spans="1:2">
      <c r="A1506" s="11">
        <v>529974</v>
      </c>
      <c r="B1506" s="2" t="s">
        <v>1484</v>
      </c>
    </row>
    <row r="1507" spans="1:2">
      <c r="A1507" s="11">
        <v>529990</v>
      </c>
      <c r="B1507" s="2" t="s">
        <v>1485</v>
      </c>
    </row>
    <row r="1508" spans="1:2">
      <c r="A1508" s="11">
        <v>530000</v>
      </c>
      <c r="B1508" s="2" t="s">
        <v>1486</v>
      </c>
    </row>
    <row r="1509" spans="1:2">
      <c r="A1509" s="11">
        <v>530018</v>
      </c>
      <c r="B1509" s="2" t="s">
        <v>1487</v>
      </c>
    </row>
    <row r="1510" spans="1:2">
      <c r="A1510" s="11">
        <v>530026</v>
      </c>
      <c r="B1510" s="2" t="s">
        <v>1488</v>
      </c>
    </row>
    <row r="1511" spans="1:2">
      <c r="A1511" s="11">
        <v>530034</v>
      </c>
      <c r="B1511" s="2" t="s">
        <v>1489</v>
      </c>
    </row>
    <row r="1512" spans="1:2">
      <c r="A1512" s="11">
        <v>530050</v>
      </c>
      <c r="B1512" s="2" t="s">
        <v>1490</v>
      </c>
    </row>
    <row r="1513" spans="1:2">
      <c r="A1513" s="11">
        <v>530069</v>
      </c>
      <c r="B1513" s="2" t="s">
        <v>1491</v>
      </c>
    </row>
    <row r="1514" spans="1:2">
      <c r="A1514" s="11">
        <v>530093</v>
      </c>
      <c r="B1514" s="2" t="s">
        <v>1492</v>
      </c>
    </row>
    <row r="1515" spans="1:2">
      <c r="A1515" s="11">
        <v>530107</v>
      </c>
      <c r="B1515" s="2" t="s">
        <v>1493</v>
      </c>
    </row>
    <row r="1516" spans="1:2">
      <c r="A1516" s="11">
        <v>530115</v>
      </c>
      <c r="B1516" s="2" t="s">
        <v>1494</v>
      </c>
    </row>
    <row r="1517" spans="1:2">
      <c r="A1517" s="11">
        <v>530123</v>
      </c>
      <c r="B1517" s="2" t="s">
        <v>1495</v>
      </c>
    </row>
    <row r="1518" spans="1:2">
      <c r="A1518" s="11">
        <v>530131</v>
      </c>
      <c r="B1518" s="2" t="s">
        <v>1496</v>
      </c>
    </row>
    <row r="1519" spans="1:2">
      <c r="A1519" s="11">
        <v>530247</v>
      </c>
      <c r="B1519" s="2" t="s">
        <v>1497</v>
      </c>
    </row>
    <row r="1520" spans="1:2">
      <c r="A1520" s="11">
        <v>530255</v>
      </c>
      <c r="B1520" s="2" t="s">
        <v>1498</v>
      </c>
    </row>
    <row r="1521" spans="1:2">
      <c r="A1521" s="11">
        <v>530271</v>
      </c>
      <c r="B1521" s="2" t="s">
        <v>1499</v>
      </c>
    </row>
    <row r="1522" spans="1:2">
      <c r="A1522" s="11">
        <v>530280</v>
      </c>
      <c r="B1522" s="2" t="s">
        <v>1500</v>
      </c>
    </row>
    <row r="1523" spans="1:2">
      <c r="A1523" s="11">
        <v>530298</v>
      </c>
      <c r="B1523" s="2" t="s">
        <v>1501</v>
      </c>
    </row>
    <row r="1524" spans="1:2">
      <c r="A1524" s="11">
        <v>530328</v>
      </c>
      <c r="B1524" s="2" t="s">
        <v>1502</v>
      </c>
    </row>
    <row r="1525" spans="1:2">
      <c r="A1525" s="11">
        <v>530336</v>
      </c>
      <c r="B1525" s="2" t="s">
        <v>1503</v>
      </c>
    </row>
    <row r="1526" spans="1:2">
      <c r="A1526" s="11">
        <v>530352</v>
      </c>
      <c r="B1526" s="2" t="s">
        <v>1504</v>
      </c>
    </row>
    <row r="1527" spans="1:2">
      <c r="A1527" s="11">
        <v>530379</v>
      </c>
      <c r="B1527" s="2" t="s">
        <v>1505</v>
      </c>
    </row>
    <row r="1528" spans="1:2">
      <c r="A1528" s="11">
        <v>530409</v>
      </c>
      <c r="B1528" s="2" t="s">
        <v>1506</v>
      </c>
    </row>
    <row r="1529" spans="1:2">
      <c r="A1529" s="11">
        <v>530417</v>
      </c>
      <c r="B1529" s="2" t="s">
        <v>1507</v>
      </c>
    </row>
    <row r="1530" spans="1:2">
      <c r="A1530" s="11">
        <v>530441</v>
      </c>
      <c r="B1530" s="2" t="s">
        <v>1508</v>
      </c>
    </row>
    <row r="1531" spans="1:2">
      <c r="A1531" s="11">
        <v>530450</v>
      </c>
      <c r="B1531" s="2" t="s">
        <v>1509</v>
      </c>
    </row>
    <row r="1532" spans="1:2">
      <c r="A1532" s="11">
        <v>530468</v>
      </c>
      <c r="B1532" s="2" t="s">
        <v>1510</v>
      </c>
    </row>
    <row r="1533" spans="1:2">
      <c r="A1533" s="11">
        <v>530514</v>
      </c>
      <c r="B1533" s="2" t="s">
        <v>1511</v>
      </c>
    </row>
    <row r="1534" spans="1:2">
      <c r="A1534" s="11">
        <v>530581</v>
      </c>
      <c r="B1534" s="2" t="s">
        <v>1512</v>
      </c>
    </row>
    <row r="1535" spans="1:2">
      <c r="A1535" s="11">
        <v>530590</v>
      </c>
      <c r="B1535" s="2" t="s">
        <v>1513</v>
      </c>
    </row>
    <row r="1536" spans="1:2">
      <c r="A1536" s="11">
        <v>530620</v>
      </c>
      <c r="B1536" s="2" t="s">
        <v>1514</v>
      </c>
    </row>
    <row r="1537" spans="1:2">
      <c r="A1537" s="11">
        <v>530638</v>
      </c>
      <c r="B1537" s="2" t="s">
        <v>1515</v>
      </c>
    </row>
    <row r="1538" spans="1:2">
      <c r="A1538" s="11">
        <v>530689</v>
      </c>
      <c r="B1538" s="2" t="s">
        <v>1516</v>
      </c>
    </row>
    <row r="1539" spans="1:2">
      <c r="A1539" s="11">
        <v>530735</v>
      </c>
      <c r="B1539" s="2" t="s">
        <v>1517</v>
      </c>
    </row>
    <row r="1540" spans="1:2">
      <c r="A1540" s="11">
        <v>530778</v>
      </c>
      <c r="B1540" s="2" t="s">
        <v>1518</v>
      </c>
    </row>
    <row r="1541" spans="1:2">
      <c r="A1541" s="11">
        <v>530867</v>
      </c>
      <c r="B1541" s="2" t="s">
        <v>1519</v>
      </c>
    </row>
    <row r="1542" spans="1:2">
      <c r="A1542" s="11">
        <v>530980</v>
      </c>
      <c r="B1542" s="2" t="s">
        <v>1520</v>
      </c>
    </row>
    <row r="1543" spans="1:2">
      <c r="A1543" s="11">
        <v>530999</v>
      </c>
      <c r="B1543" s="2" t="s">
        <v>1521</v>
      </c>
    </row>
    <row r="1544" spans="1:2">
      <c r="A1544" s="11">
        <v>531162</v>
      </c>
      <c r="B1544" s="2" t="s">
        <v>1522</v>
      </c>
    </row>
    <row r="1545" spans="1:2">
      <c r="A1545" s="11">
        <v>531170</v>
      </c>
      <c r="B1545" s="2" t="s">
        <v>1523</v>
      </c>
    </row>
    <row r="1546" spans="1:2">
      <c r="A1546" s="11">
        <v>531286</v>
      </c>
      <c r="B1546" s="2" t="s">
        <v>1524</v>
      </c>
    </row>
    <row r="1547" spans="1:2">
      <c r="A1547" s="11">
        <v>531294</v>
      </c>
      <c r="B1547" s="2" t="s">
        <v>1525</v>
      </c>
    </row>
    <row r="1548" spans="1:2">
      <c r="A1548" s="11">
        <v>531359</v>
      </c>
      <c r="B1548" s="2" t="s">
        <v>1526</v>
      </c>
    </row>
    <row r="1549" spans="1:2">
      <c r="A1549" s="11">
        <v>531367</v>
      </c>
      <c r="B1549" s="2" t="s">
        <v>1527</v>
      </c>
    </row>
    <row r="1550" spans="1:2">
      <c r="A1550" s="11">
        <v>531375</v>
      </c>
      <c r="B1550" s="2" t="s">
        <v>1528</v>
      </c>
    </row>
    <row r="1551" spans="1:2">
      <c r="A1551" s="11">
        <v>531448</v>
      </c>
      <c r="B1551" s="2" t="s">
        <v>1529</v>
      </c>
    </row>
    <row r="1552" spans="1:2">
      <c r="A1552" s="11">
        <v>531510</v>
      </c>
      <c r="B1552" s="2" t="s">
        <v>1530</v>
      </c>
    </row>
    <row r="1553" spans="1:2">
      <c r="A1553" s="11">
        <v>531596</v>
      </c>
      <c r="B1553" s="2" t="s">
        <v>1531</v>
      </c>
    </row>
    <row r="1554" spans="1:2">
      <c r="A1554" s="11">
        <v>531618</v>
      </c>
      <c r="B1554" s="2" t="s">
        <v>1532</v>
      </c>
    </row>
    <row r="1555" spans="1:2">
      <c r="A1555" s="11">
        <v>531626</v>
      </c>
      <c r="B1555" s="2" t="s">
        <v>1533</v>
      </c>
    </row>
    <row r="1556" spans="1:2">
      <c r="A1556" s="11">
        <v>531685</v>
      </c>
      <c r="B1556" s="2" t="s">
        <v>1534</v>
      </c>
    </row>
    <row r="1557" spans="1:2">
      <c r="A1557" s="11">
        <v>531731</v>
      </c>
      <c r="B1557" s="2" t="s">
        <v>1535</v>
      </c>
    </row>
    <row r="1558" spans="1:2">
      <c r="A1558" s="11">
        <v>531758</v>
      </c>
      <c r="B1558" s="2" t="s">
        <v>1536</v>
      </c>
    </row>
    <row r="1559" spans="1:2">
      <c r="A1559" s="11">
        <v>531812</v>
      </c>
      <c r="B1559" s="2" t="s">
        <v>1537</v>
      </c>
    </row>
    <row r="1560" spans="1:2">
      <c r="A1560" s="11">
        <v>531820</v>
      </c>
      <c r="B1560" s="2" t="s">
        <v>1538</v>
      </c>
    </row>
    <row r="1561" spans="1:2">
      <c r="A1561" s="11">
        <v>531863</v>
      </c>
      <c r="B1561" s="2" t="s">
        <v>1539</v>
      </c>
    </row>
    <row r="1562" spans="1:2">
      <c r="A1562" s="11">
        <v>531871</v>
      </c>
      <c r="B1562" s="2" t="s">
        <v>1540</v>
      </c>
    </row>
    <row r="1563" spans="1:2">
      <c r="A1563" s="11">
        <v>531880</v>
      </c>
      <c r="B1563" s="2" t="s">
        <v>1541</v>
      </c>
    </row>
    <row r="1564" spans="1:2">
      <c r="A1564" s="11">
        <v>531898</v>
      </c>
      <c r="B1564" s="2" t="s">
        <v>1542</v>
      </c>
    </row>
    <row r="1565" spans="1:2">
      <c r="A1565" s="11">
        <v>531910</v>
      </c>
      <c r="B1565" s="2" t="s">
        <v>1543</v>
      </c>
    </row>
    <row r="1566" spans="1:2">
      <c r="A1566" s="11">
        <v>532037</v>
      </c>
      <c r="B1566" s="2" t="s">
        <v>1544</v>
      </c>
    </row>
    <row r="1567" spans="1:2">
      <c r="A1567" s="11">
        <v>532045</v>
      </c>
      <c r="B1567" s="2" t="s">
        <v>1545</v>
      </c>
    </row>
    <row r="1568" spans="1:2">
      <c r="A1568" s="11">
        <v>532070</v>
      </c>
      <c r="B1568" s="2" t="s">
        <v>1546</v>
      </c>
    </row>
    <row r="1569" spans="1:2">
      <c r="A1569" s="11">
        <v>532088</v>
      </c>
      <c r="B1569" s="2" t="s">
        <v>1547</v>
      </c>
    </row>
    <row r="1570" spans="1:2">
      <c r="A1570" s="11">
        <v>532169</v>
      </c>
      <c r="B1570" s="2" t="s">
        <v>1548</v>
      </c>
    </row>
    <row r="1571" spans="1:2">
      <c r="A1571" s="11">
        <v>532193</v>
      </c>
      <c r="B1571" s="2" t="s">
        <v>1549</v>
      </c>
    </row>
    <row r="1572" spans="1:2">
      <c r="A1572" s="11">
        <v>532207</v>
      </c>
      <c r="B1572" s="2" t="s">
        <v>1550</v>
      </c>
    </row>
    <row r="1573" spans="1:2">
      <c r="A1573" s="11">
        <v>532304</v>
      </c>
      <c r="B1573" s="2" t="s">
        <v>1551</v>
      </c>
    </row>
    <row r="1574" spans="1:2">
      <c r="A1574" s="11">
        <v>532312</v>
      </c>
      <c r="B1574" s="2" t="s">
        <v>1552</v>
      </c>
    </row>
    <row r="1575" spans="1:2">
      <c r="A1575" s="11">
        <v>532320</v>
      </c>
      <c r="B1575" s="2" t="s">
        <v>1553</v>
      </c>
    </row>
    <row r="1576" spans="1:2">
      <c r="A1576" s="11">
        <v>532355</v>
      </c>
      <c r="B1576" s="2" t="s">
        <v>1554</v>
      </c>
    </row>
    <row r="1577" spans="1:2">
      <c r="A1577" s="11">
        <v>532363</v>
      </c>
      <c r="B1577" s="2" t="s">
        <v>1555</v>
      </c>
    </row>
    <row r="1578" spans="1:2">
      <c r="A1578" s="11">
        <v>532371</v>
      </c>
      <c r="B1578" s="2" t="s">
        <v>1556</v>
      </c>
    </row>
    <row r="1579" spans="1:2">
      <c r="A1579" s="11">
        <v>532398</v>
      </c>
      <c r="B1579" s="2" t="s">
        <v>1557</v>
      </c>
    </row>
    <row r="1580" spans="1:2">
      <c r="A1580" s="11">
        <v>532452</v>
      </c>
      <c r="B1580" s="2" t="s">
        <v>1558</v>
      </c>
    </row>
    <row r="1581" spans="1:2">
      <c r="A1581" s="11">
        <v>532479</v>
      </c>
      <c r="B1581" s="2" t="s">
        <v>1559</v>
      </c>
    </row>
    <row r="1582" spans="1:2">
      <c r="A1582" s="11">
        <v>532487</v>
      </c>
      <c r="B1582" s="2" t="s">
        <v>1560</v>
      </c>
    </row>
    <row r="1583" spans="1:2">
      <c r="A1583" s="11">
        <v>532533</v>
      </c>
      <c r="B1583" s="2" t="s">
        <v>1561</v>
      </c>
    </row>
    <row r="1584" spans="1:2">
      <c r="A1584" s="11">
        <v>532541</v>
      </c>
      <c r="B1584" s="2" t="s">
        <v>1562</v>
      </c>
    </row>
    <row r="1585" spans="1:2">
      <c r="A1585" s="11">
        <v>532550</v>
      </c>
      <c r="B1585" s="2" t="s">
        <v>1563</v>
      </c>
    </row>
    <row r="1586" spans="1:2">
      <c r="A1586" s="11">
        <v>532568</v>
      </c>
      <c r="B1586" s="2" t="s">
        <v>1564</v>
      </c>
    </row>
    <row r="1587" spans="1:2">
      <c r="A1587" s="11">
        <v>532576</v>
      </c>
      <c r="B1587" s="2" t="s">
        <v>1565</v>
      </c>
    </row>
    <row r="1588" spans="1:2">
      <c r="A1588" s="11">
        <v>532673</v>
      </c>
      <c r="B1588" s="2" t="s">
        <v>1566</v>
      </c>
    </row>
    <row r="1589" spans="1:2">
      <c r="A1589" s="11">
        <v>532770</v>
      </c>
      <c r="B1589" s="2" t="s">
        <v>1567</v>
      </c>
    </row>
    <row r="1590" spans="1:2">
      <c r="A1590" s="11">
        <v>532789</v>
      </c>
      <c r="B1590" s="2" t="s">
        <v>1568</v>
      </c>
    </row>
    <row r="1591" spans="1:2">
      <c r="A1591" s="11">
        <v>532800</v>
      </c>
      <c r="B1591" s="2" t="s">
        <v>1569</v>
      </c>
    </row>
    <row r="1592" spans="1:2">
      <c r="A1592" s="11">
        <v>532835</v>
      </c>
      <c r="B1592" s="2" t="s">
        <v>1570</v>
      </c>
    </row>
    <row r="1593" spans="1:2">
      <c r="A1593" s="11">
        <v>533203</v>
      </c>
      <c r="B1593" s="2" t="s">
        <v>1571</v>
      </c>
    </row>
    <row r="1594" spans="1:2">
      <c r="A1594" s="11">
        <v>533254</v>
      </c>
      <c r="B1594" s="2" t="s">
        <v>1572</v>
      </c>
    </row>
    <row r="1595" spans="1:2">
      <c r="A1595" s="11">
        <v>533300</v>
      </c>
      <c r="B1595" s="2" t="s">
        <v>1573</v>
      </c>
    </row>
    <row r="1596" spans="1:2">
      <c r="A1596" s="11">
        <v>533343</v>
      </c>
      <c r="B1596" s="2" t="s">
        <v>1574</v>
      </c>
    </row>
    <row r="1597" spans="1:2">
      <c r="A1597" s="11">
        <v>533351</v>
      </c>
      <c r="B1597" s="2" t="s">
        <v>1575</v>
      </c>
    </row>
    <row r="1598" spans="1:2">
      <c r="A1598" s="11">
        <v>533360</v>
      </c>
      <c r="B1598" s="2" t="s">
        <v>1576</v>
      </c>
    </row>
    <row r="1599" spans="1:2">
      <c r="A1599" s="11">
        <v>533432</v>
      </c>
      <c r="B1599" s="2" t="s">
        <v>1577</v>
      </c>
    </row>
    <row r="1600" spans="1:2">
      <c r="A1600" s="11">
        <v>533459</v>
      </c>
      <c r="B1600" s="2" t="s">
        <v>1578</v>
      </c>
    </row>
    <row r="1601" spans="1:2">
      <c r="A1601" s="11">
        <v>533564</v>
      </c>
      <c r="B1601" s="2" t="s">
        <v>1579</v>
      </c>
    </row>
    <row r="1602" spans="1:2">
      <c r="A1602" s="11">
        <v>533572</v>
      </c>
      <c r="B1602" s="2" t="s">
        <v>1580</v>
      </c>
    </row>
    <row r="1603" spans="1:2">
      <c r="A1603" s="11">
        <v>533602</v>
      </c>
      <c r="B1603" s="2" t="s">
        <v>1581</v>
      </c>
    </row>
    <row r="1604" spans="1:2">
      <c r="A1604" s="11">
        <v>533610</v>
      </c>
      <c r="B1604" s="2" t="s">
        <v>1582</v>
      </c>
    </row>
    <row r="1605" spans="1:2">
      <c r="A1605" s="11">
        <v>533629</v>
      </c>
      <c r="B1605" s="2" t="s">
        <v>1583</v>
      </c>
    </row>
    <row r="1606" spans="1:2">
      <c r="A1606" s="11">
        <v>533653</v>
      </c>
      <c r="B1606" s="2" t="s">
        <v>1584</v>
      </c>
    </row>
    <row r="1607" spans="1:2">
      <c r="A1607" s="11">
        <v>533661</v>
      </c>
      <c r="B1607" s="2" t="s">
        <v>1585</v>
      </c>
    </row>
    <row r="1608" spans="1:2">
      <c r="A1608" s="11">
        <v>533670</v>
      </c>
      <c r="B1608" s="2" t="s">
        <v>1586</v>
      </c>
    </row>
    <row r="1609" spans="1:2">
      <c r="A1609" s="11">
        <v>533688</v>
      </c>
      <c r="B1609" s="2" t="s">
        <v>1587</v>
      </c>
    </row>
    <row r="1610" spans="1:2">
      <c r="A1610" s="11">
        <v>533858</v>
      </c>
      <c r="B1610" s="2" t="s">
        <v>1588</v>
      </c>
    </row>
    <row r="1611" spans="1:2">
      <c r="A1611" s="11">
        <v>533882</v>
      </c>
      <c r="B1611" s="2" t="s">
        <v>1589</v>
      </c>
    </row>
    <row r="1612" spans="1:2">
      <c r="A1612" s="11">
        <v>533947</v>
      </c>
      <c r="B1612" s="2" t="s">
        <v>1590</v>
      </c>
    </row>
    <row r="1613" spans="1:2">
      <c r="A1613" s="11">
        <v>533971</v>
      </c>
      <c r="B1613" s="2" t="s">
        <v>1591</v>
      </c>
    </row>
    <row r="1614" spans="1:2">
      <c r="A1614" s="11">
        <v>533980</v>
      </c>
      <c r="B1614" s="2" t="s">
        <v>1592</v>
      </c>
    </row>
    <row r="1615" spans="1:2">
      <c r="A1615" s="11">
        <v>534005</v>
      </c>
      <c r="B1615" s="2" t="s">
        <v>1593</v>
      </c>
    </row>
    <row r="1616" spans="1:2">
      <c r="A1616" s="11">
        <v>534072</v>
      </c>
      <c r="B1616" s="2" t="s">
        <v>1594</v>
      </c>
    </row>
    <row r="1617" spans="1:2">
      <c r="A1617" s="11">
        <v>534110</v>
      </c>
      <c r="B1617" s="2" t="s">
        <v>1595</v>
      </c>
    </row>
    <row r="1618" spans="1:2">
      <c r="A1618" s="11">
        <v>534137</v>
      </c>
      <c r="B1618" s="2" t="s">
        <v>1596</v>
      </c>
    </row>
    <row r="1619" spans="1:2">
      <c r="A1619" s="11">
        <v>534153</v>
      </c>
      <c r="B1619" s="2" t="s">
        <v>1597</v>
      </c>
    </row>
    <row r="1620" spans="1:2">
      <c r="A1620" s="11">
        <v>534200</v>
      </c>
      <c r="B1620" s="2" t="s">
        <v>1598</v>
      </c>
    </row>
    <row r="1621" spans="1:2">
      <c r="A1621" s="11">
        <v>534226</v>
      </c>
      <c r="B1621" s="2" t="s">
        <v>1599</v>
      </c>
    </row>
    <row r="1622" spans="1:2">
      <c r="A1622" s="11">
        <v>534242</v>
      </c>
      <c r="B1622" s="2" t="s">
        <v>1600</v>
      </c>
    </row>
    <row r="1623" spans="1:2">
      <c r="A1623" s="11">
        <v>534285</v>
      </c>
      <c r="B1623" s="2" t="s">
        <v>1601</v>
      </c>
    </row>
    <row r="1624" spans="1:2">
      <c r="A1624" s="11">
        <v>534315</v>
      </c>
      <c r="B1624" s="2" t="s">
        <v>1602</v>
      </c>
    </row>
    <row r="1625" spans="1:2">
      <c r="A1625" s="11">
        <v>534323</v>
      </c>
      <c r="B1625" s="2" t="s">
        <v>1603</v>
      </c>
    </row>
    <row r="1626" spans="1:2">
      <c r="A1626" s="11">
        <v>534331</v>
      </c>
      <c r="B1626" s="2" t="s">
        <v>1604</v>
      </c>
    </row>
    <row r="1627" spans="1:2">
      <c r="A1627" s="11">
        <v>534340</v>
      </c>
      <c r="B1627" s="2" t="s">
        <v>1605</v>
      </c>
    </row>
    <row r="1628" spans="1:2">
      <c r="A1628" s="11">
        <v>534382</v>
      </c>
      <c r="B1628" s="2" t="s">
        <v>1606</v>
      </c>
    </row>
    <row r="1629" spans="1:2">
      <c r="A1629" s="11">
        <v>534463</v>
      </c>
      <c r="B1629" s="2" t="s">
        <v>1607</v>
      </c>
    </row>
    <row r="1630" spans="1:2">
      <c r="A1630" s="11">
        <v>534471</v>
      </c>
      <c r="B1630" s="2" t="s">
        <v>1608</v>
      </c>
    </row>
    <row r="1631" spans="1:2">
      <c r="A1631" s="11">
        <v>534480</v>
      </c>
      <c r="B1631" s="2" t="s">
        <v>1609</v>
      </c>
    </row>
    <row r="1632" spans="1:2">
      <c r="A1632" s="11">
        <v>534560</v>
      </c>
      <c r="B1632" s="2" t="s">
        <v>1610</v>
      </c>
    </row>
    <row r="1633" spans="1:2">
      <c r="A1633" s="11">
        <v>534579</v>
      </c>
      <c r="B1633" s="2" t="s">
        <v>1611</v>
      </c>
    </row>
    <row r="1634" spans="1:2">
      <c r="A1634" s="11">
        <v>534641</v>
      </c>
      <c r="B1634" s="2" t="s">
        <v>1612</v>
      </c>
    </row>
    <row r="1635" spans="1:2">
      <c r="A1635" s="11">
        <v>534650</v>
      </c>
      <c r="B1635" s="2" t="s">
        <v>1613</v>
      </c>
    </row>
    <row r="1636" spans="1:2">
      <c r="A1636" s="11">
        <v>534668</v>
      </c>
      <c r="B1636" s="2" t="s">
        <v>1614</v>
      </c>
    </row>
    <row r="1637" spans="1:2">
      <c r="A1637" s="11">
        <v>534676</v>
      </c>
      <c r="B1637" s="2" t="s">
        <v>1615</v>
      </c>
    </row>
    <row r="1638" spans="1:2">
      <c r="A1638" s="11">
        <v>534684</v>
      </c>
      <c r="B1638" s="2" t="s">
        <v>1616</v>
      </c>
    </row>
    <row r="1639" spans="1:2">
      <c r="A1639" s="11">
        <v>534730</v>
      </c>
      <c r="B1639" s="2" t="s">
        <v>1617</v>
      </c>
    </row>
    <row r="1640" spans="1:2">
      <c r="A1640" s="11">
        <v>534749</v>
      </c>
      <c r="B1640" s="2" t="s">
        <v>1618</v>
      </c>
    </row>
    <row r="1641" spans="1:2">
      <c r="A1641" s="11">
        <v>534790</v>
      </c>
      <c r="B1641" s="2" t="s">
        <v>1619</v>
      </c>
    </row>
    <row r="1642" spans="1:2">
      <c r="A1642" s="11">
        <v>534811</v>
      </c>
      <c r="B1642" s="2" t="s">
        <v>1620</v>
      </c>
    </row>
    <row r="1643" spans="1:2">
      <c r="A1643" s="11">
        <v>534927</v>
      </c>
      <c r="B1643" s="2" t="s">
        <v>1621</v>
      </c>
    </row>
    <row r="1644" spans="1:2">
      <c r="A1644" s="11">
        <v>534951</v>
      </c>
      <c r="B1644" s="2" t="s">
        <v>1622</v>
      </c>
    </row>
    <row r="1645" spans="1:2">
      <c r="A1645" s="11">
        <v>535141</v>
      </c>
      <c r="B1645" s="2" t="s">
        <v>1623</v>
      </c>
    </row>
    <row r="1646" spans="1:2">
      <c r="A1646" s="11">
        <v>535150</v>
      </c>
      <c r="B1646" s="2" t="s">
        <v>1624</v>
      </c>
    </row>
    <row r="1647" spans="1:2">
      <c r="A1647" s="11">
        <v>535206</v>
      </c>
      <c r="B1647" s="2" t="s">
        <v>1625</v>
      </c>
    </row>
    <row r="1648" spans="1:2">
      <c r="A1648" s="11">
        <v>535265</v>
      </c>
      <c r="B1648" s="2" t="s">
        <v>1626</v>
      </c>
    </row>
    <row r="1649" spans="1:2">
      <c r="A1649" s="11">
        <v>535303</v>
      </c>
      <c r="B1649" s="2" t="s">
        <v>1627</v>
      </c>
    </row>
    <row r="1650" spans="1:2">
      <c r="A1650" s="11">
        <v>535354</v>
      </c>
      <c r="B1650" s="2" t="s">
        <v>1628</v>
      </c>
    </row>
    <row r="1651" spans="1:2">
      <c r="A1651" s="11">
        <v>535362</v>
      </c>
      <c r="B1651" s="2" t="s">
        <v>1629</v>
      </c>
    </row>
    <row r="1652" spans="1:2">
      <c r="A1652" s="11">
        <v>535370</v>
      </c>
      <c r="B1652" s="2" t="s">
        <v>1630</v>
      </c>
    </row>
    <row r="1653" spans="1:2">
      <c r="A1653" s="11">
        <v>535400</v>
      </c>
      <c r="B1653" s="2" t="s">
        <v>1631</v>
      </c>
    </row>
    <row r="1654" spans="1:2">
      <c r="A1654" s="11">
        <v>535419</v>
      </c>
      <c r="B1654" s="2" t="s">
        <v>1632</v>
      </c>
    </row>
    <row r="1655" spans="1:2">
      <c r="A1655" s="11">
        <v>535583</v>
      </c>
      <c r="B1655" s="2" t="s">
        <v>1633</v>
      </c>
    </row>
    <row r="1656" spans="1:2">
      <c r="A1656" s="11">
        <v>535591</v>
      </c>
      <c r="B1656" s="2" t="s">
        <v>1634</v>
      </c>
    </row>
    <row r="1657" spans="1:2">
      <c r="A1657" s="11">
        <v>535605</v>
      </c>
      <c r="B1657" s="2" t="s">
        <v>1635</v>
      </c>
    </row>
    <row r="1658" spans="1:2">
      <c r="A1658" s="11">
        <v>535613</v>
      </c>
      <c r="B1658" s="2" t="s">
        <v>1636</v>
      </c>
    </row>
    <row r="1659" spans="1:2">
      <c r="A1659" s="11">
        <v>535621</v>
      </c>
      <c r="B1659" s="2" t="s">
        <v>1637</v>
      </c>
    </row>
    <row r="1660" spans="1:2">
      <c r="A1660" s="11">
        <v>535630</v>
      </c>
      <c r="B1660" s="2" t="s">
        <v>1638</v>
      </c>
    </row>
    <row r="1661" spans="1:2">
      <c r="A1661" s="11">
        <v>535648</v>
      </c>
      <c r="B1661" s="2" t="s">
        <v>1639</v>
      </c>
    </row>
    <row r="1662" spans="1:2">
      <c r="A1662" s="11">
        <v>535664</v>
      </c>
      <c r="B1662" s="2" t="s">
        <v>1640</v>
      </c>
    </row>
    <row r="1663" spans="1:2">
      <c r="A1663" s="11">
        <v>535672</v>
      </c>
      <c r="B1663" s="2" t="s">
        <v>1641</v>
      </c>
    </row>
    <row r="1664" spans="1:2">
      <c r="A1664" s="11">
        <v>535680</v>
      </c>
      <c r="B1664" s="2" t="s">
        <v>1642</v>
      </c>
    </row>
    <row r="1665" spans="1:2">
      <c r="A1665" s="11">
        <v>535699</v>
      </c>
      <c r="B1665" s="2" t="s">
        <v>1643</v>
      </c>
    </row>
    <row r="1666" spans="1:2">
      <c r="A1666" s="11">
        <v>535702</v>
      </c>
      <c r="B1666" s="2" t="s">
        <v>1644</v>
      </c>
    </row>
    <row r="1667" spans="1:2">
      <c r="A1667" s="11">
        <v>535729</v>
      </c>
      <c r="B1667" s="2" t="s">
        <v>1645</v>
      </c>
    </row>
    <row r="1668" spans="1:2">
      <c r="A1668" s="11">
        <v>535737</v>
      </c>
      <c r="B1668" s="2" t="s">
        <v>1646</v>
      </c>
    </row>
    <row r="1669" spans="1:2">
      <c r="A1669" s="11">
        <v>535745</v>
      </c>
      <c r="B1669" s="2" t="s">
        <v>1647</v>
      </c>
    </row>
    <row r="1670" spans="1:2">
      <c r="A1670" s="11">
        <v>535753</v>
      </c>
      <c r="B1670" s="2" t="s">
        <v>1648</v>
      </c>
    </row>
    <row r="1671" spans="1:2">
      <c r="A1671" s="11">
        <v>535761</v>
      </c>
      <c r="B1671" s="2" t="s">
        <v>1649</v>
      </c>
    </row>
    <row r="1672" spans="1:2">
      <c r="A1672" s="11">
        <v>535770</v>
      </c>
      <c r="B1672" s="2" t="s">
        <v>1650</v>
      </c>
    </row>
    <row r="1673" spans="1:2">
      <c r="A1673" s="11">
        <v>535788</v>
      </c>
      <c r="B1673" s="2" t="s">
        <v>1651</v>
      </c>
    </row>
    <row r="1674" spans="1:2">
      <c r="A1674" s="11">
        <v>535796</v>
      </c>
      <c r="B1674" s="2" t="s">
        <v>1652</v>
      </c>
    </row>
    <row r="1675" spans="1:2">
      <c r="A1675" s="11">
        <v>535800</v>
      </c>
      <c r="B1675" s="2" t="s">
        <v>1653</v>
      </c>
    </row>
    <row r="1676" spans="1:2">
      <c r="A1676" s="11">
        <v>535818</v>
      </c>
      <c r="B1676" s="2" t="s">
        <v>1654</v>
      </c>
    </row>
    <row r="1677" spans="1:2">
      <c r="A1677" s="11">
        <v>535826</v>
      </c>
      <c r="B1677" s="2" t="s">
        <v>1655</v>
      </c>
    </row>
    <row r="1678" spans="1:2">
      <c r="A1678" s="11">
        <v>535834</v>
      </c>
      <c r="B1678" s="2" t="s">
        <v>1656</v>
      </c>
    </row>
    <row r="1679" spans="1:2">
      <c r="A1679" s="11">
        <v>535842</v>
      </c>
      <c r="B1679" s="2" t="s">
        <v>1657</v>
      </c>
    </row>
    <row r="1680" spans="1:2">
      <c r="A1680" s="11">
        <v>535885</v>
      </c>
      <c r="B1680" s="2" t="s">
        <v>1658</v>
      </c>
    </row>
    <row r="1681" spans="1:2">
      <c r="A1681" s="11">
        <v>535893</v>
      </c>
      <c r="B1681" s="2" t="s">
        <v>1659</v>
      </c>
    </row>
    <row r="1682" spans="1:2">
      <c r="A1682" s="11">
        <v>535907</v>
      </c>
      <c r="B1682" s="2" t="s">
        <v>1660</v>
      </c>
    </row>
    <row r="1683" spans="1:2">
      <c r="A1683" s="11">
        <v>535931</v>
      </c>
      <c r="B1683" s="2" t="s">
        <v>1661</v>
      </c>
    </row>
    <row r="1684" spans="1:2">
      <c r="A1684" s="11">
        <v>535940</v>
      </c>
      <c r="B1684" s="2" t="s">
        <v>1662</v>
      </c>
    </row>
    <row r="1685" spans="1:2">
      <c r="A1685" s="11">
        <v>535982</v>
      </c>
      <c r="B1685" s="2" t="s">
        <v>1663</v>
      </c>
    </row>
    <row r="1686" spans="1:2">
      <c r="A1686" s="11">
        <v>536008</v>
      </c>
      <c r="B1686" s="2" t="s">
        <v>1664</v>
      </c>
    </row>
    <row r="1687" spans="1:2">
      <c r="A1687" s="11">
        <v>536016</v>
      </c>
      <c r="B1687" s="2" t="s">
        <v>1665</v>
      </c>
    </row>
    <row r="1688" spans="1:2">
      <c r="A1688" s="11">
        <v>536024</v>
      </c>
      <c r="B1688" s="2" t="s">
        <v>1666</v>
      </c>
    </row>
    <row r="1689" spans="1:2">
      <c r="A1689" s="11">
        <v>536040</v>
      </c>
      <c r="B1689" s="2" t="s">
        <v>1667</v>
      </c>
    </row>
    <row r="1690" spans="1:2">
      <c r="A1690" s="11">
        <v>536067</v>
      </c>
      <c r="B1690" s="2" t="s">
        <v>1668</v>
      </c>
    </row>
    <row r="1691" spans="1:2">
      <c r="A1691" s="11">
        <v>536130</v>
      </c>
      <c r="B1691" s="2" t="s">
        <v>1669</v>
      </c>
    </row>
    <row r="1692" spans="1:2">
      <c r="A1692" s="11">
        <v>536261</v>
      </c>
      <c r="B1692" s="2" t="s">
        <v>1670</v>
      </c>
    </row>
    <row r="1693" spans="1:2">
      <c r="A1693" s="11">
        <v>536288</v>
      </c>
      <c r="B1693" s="2" t="s">
        <v>1671</v>
      </c>
    </row>
    <row r="1694" spans="1:2">
      <c r="A1694" s="11">
        <v>536350</v>
      </c>
      <c r="B1694" s="2" t="s">
        <v>1672</v>
      </c>
    </row>
    <row r="1695" spans="1:2">
      <c r="A1695" s="11">
        <v>536369</v>
      </c>
      <c r="B1695" s="2" t="s">
        <v>1673</v>
      </c>
    </row>
    <row r="1696" spans="1:2">
      <c r="A1696" s="11">
        <v>536377</v>
      </c>
      <c r="B1696" s="2" t="s">
        <v>1674</v>
      </c>
    </row>
    <row r="1697" spans="1:2">
      <c r="A1697" s="11">
        <v>536385</v>
      </c>
      <c r="B1697" s="2" t="s">
        <v>1675</v>
      </c>
    </row>
    <row r="1698" spans="1:2">
      <c r="A1698" s="11">
        <v>536415</v>
      </c>
      <c r="B1698" s="2" t="s">
        <v>1676</v>
      </c>
    </row>
    <row r="1699" spans="1:2">
      <c r="A1699" s="11">
        <v>536466</v>
      </c>
      <c r="B1699" s="2" t="s">
        <v>1677</v>
      </c>
    </row>
    <row r="1700" spans="1:2">
      <c r="A1700" s="11">
        <v>536474</v>
      </c>
      <c r="B1700" s="2" t="s">
        <v>1678</v>
      </c>
    </row>
    <row r="1701" spans="1:2">
      <c r="A1701" s="11">
        <v>536482</v>
      </c>
      <c r="B1701" s="2" t="s">
        <v>1679</v>
      </c>
    </row>
    <row r="1702" spans="1:2">
      <c r="A1702" s="11">
        <v>536539</v>
      </c>
      <c r="B1702" s="2" t="s">
        <v>1680</v>
      </c>
    </row>
    <row r="1703" spans="1:2">
      <c r="A1703" s="11">
        <v>536547</v>
      </c>
      <c r="B1703" s="2" t="s">
        <v>1681</v>
      </c>
    </row>
    <row r="1704" spans="1:2">
      <c r="A1704" s="11">
        <v>536563</v>
      </c>
      <c r="B1704" s="2" t="s">
        <v>1682</v>
      </c>
    </row>
    <row r="1705" spans="1:2">
      <c r="A1705" s="11">
        <v>536571</v>
      </c>
      <c r="B1705" s="2" t="s">
        <v>1683</v>
      </c>
    </row>
    <row r="1706" spans="1:2">
      <c r="A1706" s="11">
        <v>536580</v>
      </c>
      <c r="B1706" s="2" t="s">
        <v>1684</v>
      </c>
    </row>
    <row r="1707" spans="1:2">
      <c r="A1707" s="11">
        <v>536598</v>
      </c>
      <c r="B1707" s="2" t="s">
        <v>1685</v>
      </c>
    </row>
    <row r="1708" spans="1:2">
      <c r="A1708" s="11">
        <v>536601</v>
      </c>
      <c r="B1708" s="2" t="s">
        <v>1686</v>
      </c>
    </row>
    <row r="1709" spans="1:2">
      <c r="A1709" s="11">
        <v>536652</v>
      </c>
      <c r="B1709" s="2" t="s">
        <v>1687</v>
      </c>
    </row>
    <row r="1710" spans="1:2">
      <c r="A1710" s="11">
        <v>536709</v>
      </c>
      <c r="B1710" s="2" t="s">
        <v>1688</v>
      </c>
    </row>
    <row r="1711" spans="1:2">
      <c r="A1711" s="11">
        <v>536768</v>
      </c>
      <c r="B1711" s="2" t="s">
        <v>1689</v>
      </c>
    </row>
    <row r="1712" spans="1:2">
      <c r="A1712" s="11">
        <v>536776</v>
      </c>
      <c r="B1712" s="2" t="s">
        <v>1690</v>
      </c>
    </row>
    <row r="1713" spans="1:2">
      <c r="A1713" s="11">
        <v>536784</v>
      </c>
      <c r="B1713" s="2" t="s">
        <v>1691</v>
      </c>
    </row>
    <row r="1714" spans="1:2">
      <c r="A1714" s="11">
        <v>536814</v>
      </c>
      <c r="B1714" s="2" t="s">
        <v>1692</v>
      </c>
    </row>
    <row r="1715" spans="1:2">
      <c r="A1715" s="11">
        <v>536857</v>
      </c>
      <c r="B1715" s="2" t="s">
        <v>1693</v>
      </c>
    </row>
    <row r="1716" spans="1:2">
      <c r="A1716" s="11">
        <v>536873</v>
      </c>
      <c r="B1716" s="2" t="s">
        <v>1694</v>
      </c>
    </row>
    <row r="1717" spans="1:2">
      <c r="A1717" s="11">
        <v>536911</v>
      </c>
      <c r="B1717" s="2" t="s">
        <v>1695</v>
      </c>
    </row>
    <row r="1718" spans="1:2">
      <c r="A1718" s="11">
        <v>536954</v>
      </c>
      <c r="B1718" s="2" t="s">
        <v>1696</v>
      </c>
    </row>
    <row r="1719" spans="1:2">
      <c r="A1719" s="11">
        <v>536962</v>
      </c>
      <c r="B1719" s="2" t="s">
        <v>1697</v>
      </c>
    </row>
    <row r="1720" spans="1:2">
      <c r="A1720" s="11">
        <v>536970</v>
      </c>
      <c r="B1720" s="2" t="s">
        <v>1698</v>
      </c>
    </row>
    <row r="1721" spans="1:2">
      <c r="A1721" s="11">
        <v>537098</v>
      </c>
      <c r="B1721" s="2" t="s">
        <v>1699</v>
      </c>
    </row>
    <row r="1722" spans="1:2">
      <c r="A1722" s="11">
        <v>537136</v>
      </c>
      <c r="B1722" s="2" t="s">
        <v>1700</v>
      </c>
    </row>
    <row r="1723" spans="1:2">
      <c r="A1723" s="11">
        <v>537144</v>
      </c>
      <c r="B1723" s="2" t="s">
        <v>1701</v>
      </c>
    </row>
    <row r="1724" spans="1:2">
      <c r="A1724" s="11">
        <v>537152</v>
      </c>
      <c r="B1724" s="2" t="s">
        <v>1702</v>
      </c>
    </row>
    <row r="1725" spans="1:2">
      <c r="A1725" s="11">
        <v>537187</v>
      </c>
      <c r="B1725" s="2" t="s">
        <v>1703</v>
      </c>
    </row>
    <row r="1726" spans="1:2">
      <c r="A1726" s="11">
        <v>537195</v>
      </c>
      <c r="B1726" s="2" t="s">
        <v>1704</v>
      </c>
    </row>
    <row r="1727" spans="1:2">
      <c r="A1727" s="11">
        <v>537225</v>
      </c>
      <c r="B1727" s="2" t="s">
        <v>1705</v>
      </c>
    </row>
    <row r="1728" spans="1:2">
      <c r="A1728" s="11">
        <v>537314</v>
      </c>
      <c r="B1728" s="2" t="s">
        <v>1706</v>
      </c>
    </row>
    <row r="1729" spans="1:2">
      <c r="A1729" s="11">
        <v>537322</v>
      </c>
      <c r="B1729" s="2" t="s">
        <v>1707</v>
      </c>
    </row>
    <row r="1730" spans="1:2">
      <c r="A1730" s="11">
        <v>537349</v>
      </c>
      <c r="B1730" s="2" t="s">
        <v>1708</v>
      </c>
    </row>
    <row r="1731" spans="1:2">
      <c r="A1731" s="11">
        <v>537489</v>
      </c>
      <c r="B1731" s="2" t="s">
        <v>1709</v>
      </c>
    </row>
    <row r="1732" spans="1:2">
      <c r="A1732" s="11">
        <v>537497</v>
      </c>
      <c r="B1732" s="2" t="s">
        <v>1710</v>
      </c>
    </row>
    <row r="1733" spans="1:2">
      <c r="A1733" s="11">
        <v>537527</v>
      </c>
      <c r="B1733" s="2" t="s">
        <v>1711</v>
      </c>
    </row>
    <row r="1734" spans="1:2">
      <c r="A1734" s="11">
        <v>537578</v>
      </c>
      <c r="B1734" s="2" t="s">
        <v>1712</v>
      </c>
    </row>
    <row r="1735" spans="1:2">
      <c r="A1735" s="11">
        <v>537594</v>
      </c>
      <c r="B1735" s="2" t="s">
        <v>1713</v>
      </c>
    </row>
    <row r="1736" spans="1:2">
      <c r="A1736" s="11">
        <v>537713</v>
      </c>
      <c r="B1736" s="2" t="s">
        <v>1714</v>
      </c>
    </row>
    <row r="1737" spans="1:2">
      <c r="A1737" s="11">
        <v>537764</v>
      </c>
      <c r="B1737" s="2" t="s">
        <v>1715</v>
      </c>
    </row>
    <row r="1738" spans="1:2">
      <c r="A1738" s="11">
        <v>537861</v>
      </c>
      <c r="B1738" s="2" t="s">
        <v>1716</v>
      </c>
    </row>
    <row r="1739" spans="1:2">
      <c r="A1739" s="11">
        <v>537888</v>
      </c>
      <c r="B1739" s="2" t="s">
        <v>1717</v>
      </c>
    </row>
    <row r="1740" spans="1:2">
      <c r="A1740" s="11">
        <v>537896</v>
      </c>
      <c r="B1740" s="2" t="s">
        <v>1718</v>
      </c>
    </row>
    <row r="1741" spans="1:2">
      <c r="A1741" s="11">
        <v>537918</v>
      </c>
      <c r="B1741" s="2" t="s">
        <v>1719</v>
      </c>
    </row>
    <row r="1742" spans="1:2">
      <c r="A1742" s="11">
        <v>537950</v>
      </c>
      <c r="B1742" s="2" t="s">
        <v>1720</v>
      </c>
    </row>
    <row r="1743" spans="1:2">
      <c r="A1743" s="11">
        <v>538000</v>
      </c>
      <c r="B1743" s="2" t="s">
        <v>1721</v>
      </c>
    </row>
    <row r="1744" spans="1:2">
      <c r="A1744" s="11">
        <v>538019</v>
      </c>
      <c r="B1744" s="2" t="s">
        <v>1722</v>
      </c>
    </row>
    <row r="1745" spans="1:2">
      <c r="A1745" s="11">
        <v>538027</v>
      </c>
      <c r="B1745" s="2" t="s">
        <v>1723</v>
      </c>
    </row>
    <row r="1746" spans="1:2">
      <c r="A1746" s="11">
        <v>538051</v>
      </c>
      <c r="B1746" s="2" t="s">
        <v>1724</v>
      </c>
    </row>
    <row r="1747" spans="1:2">
      <c r="A1747" s="11">
        <v>538060</v>
      </c>
      <c r="B1747" s="2" t="s">
        <v>1725</v>
      </c>
    </row>
    <row r="1748" spans="1:2">
      <c r="A1748" s="11">
        <v>538132</v>
      </c>
      <c r="B1748" s="2" t="s">
        <v>1726</v>
      </c>
    </row>
    <row r="1749" spans="1:2">
      <c r="A1749" s="11">
        <v>538396</v>
      </c>
      <c r="B1749" s="2" t="s">
        <v>1727</v>
      </c>
    </row>
    <row r="1750" spans="1:2">
      <c r="A1750" s="11">
        <v>538400</v>
      </c>
      <c r="B1750" s="2" t="s">
        <v>1728</v>
      </c>
    </row>
    <row r="1751" spans="1:2">
      <c r="A1751" s="11">
        <v>538442</v>
      </c>
      <c r="B1751" s="2" t="s">
        <v>1729</v>
      </c>
    </row>
    <row r="1752" spans="1:2">
      <c r="A1752" s="11">
        <v>538540</v>
      </c>
      <c r="B1752" s="2" t="s">
        <v>1730</v>
      </c>
    </row>
    <row r="1753" spans="1:2">
      <c r="A1753" s="11">
        <v>538566</v>
      </c>
      <c r="B1753" s="2" t="s">
        <v>1731</v>
      </c>
    </row>
    <row r="1754" spans="1:2">
      <c r="A1754" s="11">
        <v>538647</v>
      </c>
      <c r="B1754" s="2" t="s">
        <v>1732</v>
      </c>
    </row>
    <row r="1755" spans="1:2">
      <c r="A1755" s="11">
        <v>538680</v>
      </c>
      <c r="B1755" s="2" t="s">
        <v>1733</v>
      </c>
    </row>
    <row r="1756" spans="1:2">
      <c r="A1756" s="11">
        <v>538809</v>
      </c>
      <c r="B1756" s="2" t="s">
        <v>1734</v>
      </c>
    </row>
    <row r="1757" spans="1:2">
      <c r="A1757" s="11">
        <v>538981</v>
      </c>
      <c r="B1757" s="2" t="s">
        <v>1735</v>
      </c>
    </row>
    <row r="1758" spans="1:2">
      <c r="A1758" s="11">
        <v>539023</v>
      </c>
      <c r="B1758" s="2" t="s">
        <v>1736</v>
      </c>
    </row>
    <row r="1759" spans="1:2">
      <c r="A1759" s="11">
        <v>539066</v>
      </c>
      <c r="B1759" s="2" t="s">
        <v>1737</v>
      </c>
    </row>
    <row r="1760" spans="1:2">
      <c r="A1760" s="11">
        <v>539104</v>
      </c>
      <c r="B1760" s="2" t="s">
        <v>1738</v>
      </c>
    </row>
    <row r="1761" spans="1:2">
      <c r="A1761" s="11">
        <v>539112</v>
      </c>
      <c r="B1761" s="2" t="s">
        <v>1739</v>
      </c>
    </row>
    <row r="1762" spans="1:2">
      <c r="A1762" s="11">
        <v>539155</v>
      </c>
      <c r="B1762" s="2" t="s">
        <v>1740</v>
      </c>
    </row>
    <row r="1763" spans="1:2">
      <c r="A1763" s="11">
        <v>539163</v>
      </c>
      <c r="B1763" s="2" t="s">
        <v>1741</v>
      </c>
    </row>
    <row r="1764" spans="1:2">
      <c r="A1764" s="11">
        <v>539198</v>
      </c>
      <c r="B1764" s="2" t="s">
        <v>1742</v>
      </c>
    </row>
    <row r="1765" spans="1:2">
      <c r="A1765" s="11">
        <v>539260</v>
      </c>
      <c r="B1765" s="2" t="s">
        <v>1743</v>
      </c>
    </row>
    <row r="1766" spans="1:2">
      <c r="A1766" s="11">
        <v>539279</v>
      </c>
      <c r="B1766" s="2" t="s">
        <v>1744</v>
      </c>
    </row>
    <row r="1767" spans="1:2">
      <c r="A1767" s="11">
        <v>539341</v>
      </c>
      <c r="B1767" s="2" t="s">
        <v>1745</v>
      </c>
    </row>
    <row r="1768" spans="1:2">
      <c r="A1768" s="11">
        <v>539449</v>
      </c>
      <c r="B1768" s="2" t="s">
        <v>1746</v>
      </c>
    </row>
    <row r="1769" spans="1:2">
      <c r="A1769" s="11">
        <v>539473</v>
      </c>
      <c r="B1769" s="2" t="s">
        <v>1747</v>
      </c>
    </row>
    <row r="1770" spans="1:2">
      <c r="A1770" s="11">
        <v>539520</v>
      </c>
      <c r="B1770" s="2" t="s">
        <v>1748</v>
      </c>
    </row>
    <row r="1771" spans="1:2">
      <c r="A1771" s="11">
        <v>539554</v>
      </c>
      <c r="B1771" s="2" t="s">
        <v>1749</v>
      </c>
    </row>
    <row r="1772" spans="1:2">
      <c r="A1772" s="11">
        <v>539660</v>
      </c>
      <c r="B1772" s="2" t="s">
        <v>1750</v>
      </c>
    </row>
    <row r="1773" spans="1:2">
      <c r="A1773" s="11">
        <v>539678</v>
      </c>
      <c r="B1773" s="2" t="s">
        <v>1751</v>
      </c>
    </row>
    <row r="1774" spans="1:2">
      <c r="A1774" s="11">
        <v>539775</v>
      </c>
      <c r="B1774" s="2" t="s">
        <v>1752</v>
      </c>
    </row>
    <row r="1775" spans="1:2">
      <c r="A1775" s="11">
        <v>539783</v>
      </c>
      <c r="B1775" s="2" t="s">
        <v>1753</v>
      </c>
    </row>
    <row r="1776" spans="1:2">
      <c r="A1776" s="11">
        <v>539791</v>
      </c>
      <c r="B1776" s="2" t="s">
        <v>1754</v>
      </c>
    </row>
    <row r="1777" spans="1:2">
      <c r="A1777" s="11">
        <v>539872</v>
      </c>
      <c r="B1777" s="2" t="s">
        <v>1755</v>
      </c>
    </row>
    <row r="1778" spans="1:2">
      <c r="A1778" s="11">
        <v>539880</v>
      </c>
      <c r="B1778" s="2" t="s">
        <v>1756</v>
      </c>
    </row>
    <row r="1779" spans="1:2">
      <c r="A1779" s="11">
        <v>539910</v>
      </c>
      <c r="B1779" s="2" t="s">
        <v>1757</v>
      </c>
    </row>
    <row r="1780" spans="1:2">
      <c r="A1780" s="11">
        <v>539953</v>
      </c>
      <c r="B1780" s="2" t="s">
        <v>1758</v>
      </c>
    </row>
    <row r="1781" spans="1:2">
      <c r="A1781" s="11">
        <v>539961</v>
      </c>
      <c r="B1781" s="2" t="s">
        <v>1759</v>
      </c>
    </row>
    <row r="1782" spans="1:2">
      <c r="A1782" s="11">
        <v>539970</v>
      </c>
      <c r="B1782" s="2" t="s">
        <v>1760</v>
      </c>
    </row>
    <row r="1783" spans="1:2">
      <c r="A1783" s="11">
        <v>539988</v>
      </c>
      <c r="B1783" s="2" t="s">
        <v>1761</v>
      </c>
    </row>
    <row r="1784" spans="1:2">
      <c r="A1784" s="11">
        <v>539996</v>
      </c>
      <c r="B1784" s="2" t="s">
        <v>1762</v>
      </c>
    </row>
    <row r="1785" spans="1:2">
      <c r="A1785" s="11">
        <v>540170</v>
      </c>
      <c r="B1785" s="2" t="s">
        <v>1763</v>
      </c>
    </row>
    <row r="1786" spans="1:2">
      <c r="A1786" s="11">
        <v>540188</v>
      </c>
      <c r="B1786" s="2" t="s">
        <v>1764</v>
      </c>
    </row>
    <row r="1787" spans="1:2">
      <c r="A1787" s="11">
        <v>540196</v>
      </c>
      <c r="B1787" s="2" t="s">
        <v>1765</v>
      </c>
    </row>
    <row r="1788" spans="1:2">
      <c r="A1788" s="11">
        <v>540200</v>
      </c>
      <c r="B1788" s="2" t="s">
        <v>1766</v>
      </c>
    </row>
    <row r="1789" spans="1:2">
      <c r="A1789" s="11">
        <v>540218</v>
      </c>
      <c r="B1789" s="2" t="s">
        <v>1767</v>
      </c>
    </row>
    <row r="1790" spans="1:2">
      <c r="A1790" s="11">
        <v>540226</v>
      </c>
      <c r="B1790" s="2" t="s">
        <v>1768</v>
      </c>
    </row>
    <row r="1791" spans="1:2">
      <c r="A1791" s="11">
        <v>540234</v>
      </c>
      <c r="B1791" s="2" t="s">
        <v>1769</v>
      </c>
    </row>
    <row r="1792" spans="1:2">
      <c r="A1792" s="11">
        <v>540242</v>
      </c>
      <c r="B1792" s="2" t="s">
        <v>1770</v>
      </c>
    </row>
    <row r="1793" spans="1:2">
      <c r="A1793" s="11">
        <v>540307</v>
      </c>
      <c r="B1793" s="2" t="s">
        <v>1771</v>
      </c>
    </row>
    <row r="1794" spans="1:2">
      <c r="A1794" s="11">
        <v>540340</v>
      </c>
      <c r="B1794" s="2" t="s">
        <v>1772</v>
      </c>
    </row>
    <row r="1795" spans="1:2">
      <c r="A1795" s="11">
        <v>540382</v>
      </c>
      <c r="B1795" s="2" t="s">
        <v>1773</v>
      </c>
    </row>
    <row r="1796" spans="1:2">
      <c r="A1796" s="11">
        <v>540420</v>
      </c>
      <c r="B1796" s="2" t="s">
        <v>1774</v>
      </c>
    </row>
    <row r="1797" spans="1:2">
      <c r="A1797" s="11">
        <v>540439</v>
      </c>
      <c r="B1797" s="2" t="s">
        <v>1775</v>
      </c>
    </row>
    <row r="1798" spans="1:2">
      <c r="A1798" s="11">
        <v>540498</v>
      </c>
      <c r="B1798" s="2" t="s">
        <v>1776</v>
      </c>
    </row>
    <row r="1799" spans="1:2">
      <c r="A1799" s="11">
        <v>540501</v>
      </c>
      <c r="B1799" s="2" t="s">
        <v>1777</v>
      </c>
    </row>
    <row r="1800" spans="1:2">
      <c r="A1800" s="11">
        <v>540560</v>
      </c>
      <c r="B1800" s="2" t="s">
        <v>1778</v>
      </c>
    </row>
    <row r="1801" spans="1:2">
      <c r="A1801" s="11">
        <v>540579</v>
      </c>
      <c r="B1801" s="2" t="s">
        <v>1779</v>
      </c>
    </row>
    <row r="1802" spans="1:2">
      <c r="A1802" s="11">
        <v>540722</v>
      </c>
      <c r="B1802" s="2" t="s">
        <v>1780</v>
      </c>
    </row>
    <row r="1803" spans="1:2">
      <c r="A1803" s="11">
        <v>540730</v>
      </c>
      <c r="B1803" s="2" t="s">
        <v>1781</v>
      </c>
    </row>
    <row r="1804" spans="1:2">
      <c r="A1804" s="11">
        <v>540749</v>
      </c>
      <c r="B1804" s="2" t="s">
        <v>1782</v>
      </c>
    </row>
    <row r="1805" spans="1:2">
      <c r="A1805" s="11">
        <v>540757</v>
      </c>
      <c r="B1805" s="2" t="s">
        <v>1783</v>
      </c>
    </row>
    <row r="1806" spans="1:2">
      <c r="A1806" s="11">
        <v>540765</v>
      </c>
      <c r="B1806" s="2" t="s">
        <v>1784</v>
      </c>
    </row>
    <row r="1807" spans="1:2">
      <c r="A1807" s="11">
        <v>540811</v>
      </c>
      <c r="B1807" s="2" t="s">
        <v>1785</v>
      </c>
    </row>
    <row r="1808" spans="1:2">
      <c r="A1808" s="11">
        <v>540820</v>
      </c>
      <c r="B1808" s="2" t="s">
        <v>1786</v>
      </c>
    </row>
    <row r="1809" spans="1:2">
      <c r="A1809" s="11">
        <v>540838</v>
      </c>
      <c r="B1809" s="2" t="s">
        <v>1787</v>
      </c>
    </row>
    <row r="1810" spans="1:2">
      <c r="A1810" s="11">
        <v>540846</v>
      </c>
      <c r="B1810" s="2" t="s">
        <v>1788</v>
      </c>
    </row>
    <row r="1811" spans="1:2">
      <c r="A1811" s="11">
        <v>540862</v>
      </c>
      <c r="B1811" s="2" t="s">
        <v>1789</v>
      </c>
    </row>
    <row r="1812" spans="1:2">
      <c r="A1812" s="11">
        <v>540919</v>
      </c>
      <c r="B1812" s="2" t="s">
        <v>1790</v>
      </c>
    </row>
    <row r="1813" spans="1:2">
      <c r="A1813" s="11">
        <v>540935</v>
      </c>
      <c r="B1813" s="2" t="s">
        <v>1791</v>
      </c>
    </row>
    <row r="1814" spans="1:2">
      <c r="A1814" s="11">
        <v>540943</v>
      </c>
      <c r="B1814" s="2" t="s">
        <v>1792</v>
      </c>
    </row>
    <row r="1815" spans="1:2">
      <c r="A1815" s="11">
        <v>540994</v>
      </c>
      <c r="B1815" s="2" t="s">
        <v>1793</v>
      </c>
    </row>
    <row r="1816" spans="1:2">
      <c r="A1816" s="11">
        <v>541087</v>
      </c>
      <c r="B1816" s="2" t="s">
        <v>1794</v>
      </c>
    </row>
    <row r="1817" spans="1:2">
      <c r="A1817" s="11">
        <v>541095</v>
      </c>
      <c r="B1817" s="2" t="s">
        <v>1795</v>
      </c>
    </row>
    <row r="1818" spans="1:2">
      <c r="A1818" s="11">
        <v>541109</v>
      </c>
      <c r="B1818" s="2" t="s">
        <v>1796</v>
      </c>
    </row>
    <row r="1819" spans="1:2">
      <c r="A1819" s="11">
        <v>541117</v>
      </c>
      <c r="B1819" s="2" t="s">
        <v>1797</v>
      </c>
    </row>
    <row r="1820" spans="1:2">
      <c r="A1820" s="11">
        <v>541125</v>
      </c>
      <c r="B1820" s="2" t="s">
        <v>1798</v>
      </c>
    </row>
    <row r="1821" spans="1:2">
      <c r="A1821" s="11">
        <v>541168</v>
      </c>
      <c r="B1821" s="2" t="s">
        <v>1799</v>
      </c>
    </row>
    <row r="1822" spans="1:2">
      <c r="A1822" s="11">
        <v>541214</v>
      </c>
      <c r="B1822" s="2" t="s">
        <v>1800</v>
      </c>
    </row>
    <row r="1823" spans="1:2">
      <c r="A1823" s="11">
        <v>541222</v>
      </c>
      <c r="B1823" s="2" t="s">
        <v>1801</v>
      </c>
    </row>
    <row r="1824" spans="1:2">
      <c r="A1824" s="11">
        <v>541230</v>
      </c>
      <c r="B1824" s="2" t="s">
        <v>1802</v>
      </c>
    </row>
    <row r="1825" spans="1:2">
      <c r="A1825" s="11">
        <v>541257</v>
      </c>
      <c r="B1825" s="2" t="s">
        <v>1803</v>
      </c>
    </row>
    <row r="1826" spans="1:2">
      <c r="A1826" s="11">
        <v>541265</v>
      </c>
      <c r="B1826" s="2" t="s">
        <v>1804</v>
      </c>
    </row>
    <row r="1827" spans="1:2">
      <c r="A1827" s="11">
        <v>541290</v>
      </c>
      <c r="B1827" s="2" t="s">
        <v>1805</v>
      </c>
    </row>
    <row r="1828" spans="1:2">
      <c r="A1828" s="11">
        <v>541303</v>
      </c>
      <c r="B1828" s="2" t="s">
        <v>1806</v>
      </c>
    </row>
    <row r="1829" spans="1:2">
      <c r="A1829" s="11">
        <v>541362</v>
      </c>
      <c r="B1829" s="2" t="s">
        <v>1807</v>
      </c>
    </row>
    <row r="1830" spans="1:2">
      <c r="A1830" s="11">
        <v>541370</v>
      </c>
      <c r="B1830" s="2" t="s">
        <v>1808</v>
      </c>
    </row>
    <row r="1831" spans="1:2">
      <c r="A1831" s="11">
        <v>541389</v>
      </c>
      <c r="B1831" s="2" t="s">
        <v>1809</v>
      </c>
    </row>
    <row r="1832" spans="1:2">
      <c r="A1832" s="11">
        <v>541427</v>
      </c>
      <c r="B1832" s="2" t="s">
        <v>1810</v>
      </c>
    </row>
    <row r="1833" spans="1:2">
      <c r="A1833" s="11">
        <v>541486</v>
      </c>
      <c r="B1833" s="2" t="s">
        <v>1811</v>
      </c>
    </row>
    <row r="1834" spans="1:2">
      <c r="A1834" s="11">
        <v>541494</v>
      </c>
      <c r="B1834" s="2" t="s">
        <v>1812</v>
      </c>
    </row>
    <row r="1835" spans="1:2">
      <c r="A1835" s="11">
        <v>541508</v>
      </c>
      <c r="B1835" s="2" t="s">
        <v>1813</v>
      </c>
    </row>
    <row r="1836" spans="1:2">
      <c r="A1836" s="11">
        <v>541516</v>
      </c>
      <c r="B1836" s="2" t="s">
        <v>1814</v>
      </c>
    </row>
    <row r="1837" spans="1:2">
      <c r="A1837" s="11">
        <v>541532</v>
      </c>
      <c r="B1837" s="2" t="s">
        <v>1815</v>
      </c>
    </row>
    <row r="1838" spans="1:2">
      <c r="A1838" s="11">
        <v>541575</v>
      </c>
      <c r="B1838" s="2" t="s">
        <v>1816</v>
      </c>
    </row>
    <row r="1839" spans="1:2">
      <c r="A1839" s="11">
        <v>541583</v>
      </c>
      <c r="B1839" s="2" t="s">
        <v>1817</v>
      </c>
    </row>
    <row r="1840" spans="1:2">
      <c r="A1840" s="11">
        <v>541613</v>
      </c>
      <c r="B1840" s="2" t="s">
        <v>1818</v>
      </c>
    </row>
    <row r="1841" spans="1:2">
      <c r="A1841" s="11">
        <v>541656</v>
      </c>
      <c r="B1841" s="2" t="s">
        <v>1819</v>
      </c>
    </row>
    <row r="1842" spans="1:2">
      <c r="A1842" s="11">
        <v>541664</v>
      </c>
      <c r="B1842" s="2" t="s">
        <v>1820</v>
      </c>
    </row>
    <row r="1843" spans="1:2">
      <c r="A1843" s="11">
        <v>541761</v>
      </c>
      <c r="B1843" s="2" t="s">
        <v>1821</v>
      </c>
    </row>
    <row r="1844" spans="1:2">
      <c r="A1844" s="11">
        <v>541770</v>
      </c>
      <c r="B1844" s="2" t="s">
        <v>1822</v>
      </c>
    </row>
    <row r="1845" spans="1:2">
      <c r="A1845" s="11">
        <v>541834</v>
      </c>
      <c r="B1845" s="2" t="s">
        <v>1823</v>
      </c>
    </row>
    <row r="1846" spans="1:2">
      <c r="A1846" s="11">
        <v>541842</v>
      </c>
      <c r="B1846" s="2" t="s">
        <v>1824</v>
      </c>
    </row>
    <row r="1847" spans="1:2">
      <c r="A1847" s="11">
        <v>541850</v>
      </c>
      <c r="B1847" s="2" t="s">
        <v>1825</v>
      </c>
    </row>
    <row r="1848" spans="1:2">
      <c r="A1848" s="11">
        <v>541907</v>
      </c>
      <c r="B1848" s="2" t="s">
        <v>1826</v>
      </c>
    </row>
    <row r="1849" spans="1:2">
      <c r="A1849" s="11">
        <v>541915</v>
      </c>
      <c r="B1849" s="2" t="s">
        <v>1827</v>
      </c>
    </row>
    <row r="1850" spans="1:2">
      <c r="A1850" s="11">
        <v>541966</v>
      </c>
      <c r="B1850" s="2" t="s">
        <v>1828</v>
      </c>
    </row>
    <row r="1851" spans="1:2">
      <c r="A1851" s="11">
        <v>541990</v>
      </c>
      <c r="B1851" s="2" t="s">
        <v>1829</v>
      </c>
    </row>
    <row r="1852" spans="1:2">
      <c r="A1852" s="11">
        <v>542008</v>
      </c>
      <c r="B1852" s="2" t="s">
        <v>1830</v>
      </c>
    </row>
    <row r="1853" spans="1:2">
      <c r="A1853" s="11">
        <v>542040</v>
      </c>
      <c r="B1853" s="2" t="s">
        <v>1831</v>
      </c>
    </row>
    <row r="1854" spans="1:2">
      <c r="A1854" s="11">
        <v>542059</v>
      </c>
      <c r="B1854" s="2" t="s">
        <v>1832</v>
      </c>
    </row>
    <row r="1855" spans="1:2">
      <c r="A1855" s="11">
        <v>542105</v>
      </c>
      <c r="B1855" s="2" t="s">
        <v>1833</v>
      </c>
    </row>
    <row r="1856" spans="1:2">
      <c r="A1856" s="11">
        <v>542113</v>
      </c>
      <c r="B1856" s="2" t="s">
        <v>1834</v>
      </c>
    </row>
    <row r="1857" spans="1:2">
      <c r="A1857" s="11">
        <v>542121</v>
      </c>
      <c r="B1857" s="2" t="s">
        <v>1835</v>
      </c>
    </row>
    <row r="1858" spans="1:2">
      <c r="A1858" s="11">
        <v>542148</v>
      </c>
      <c r="B1858" s="2" t="s">
        <v>1836</v>
      </c>
    </row>
    <row r="1859" spans="1:2">
      <c r="A1859" s="11">
        <v>542156</v>
      </c>
      <c r="B1859" s="2" t="s">
        <v>1837</v>
      </c>
    </row>
    <row r="1860" spans="1:2">
      <c r="A1860" s="11">
        <v>542164</v>
      </c>
      <c r="B1860" s="2" t="s">
        <v>1838</v>
      </c>
    </row>
    <row r="1861" spans="1:2">
      <c r="A1861" s="11">
        <v>542172</v>
      </c>
      <c r="B1861" s="2" t="s">
        <v>1839</v>
      </c>
    </row>
    <row r="1862" spans="1:2">
      <c r="A1862" s="11">
        <v>542199</v>
      </c>
      <c r="B1862" s="2" t="s">
        <v>1840</v>
      </c>
    </row>
    <row r="1863" spans="1:2">
      <c r="A1863" s="11">
        <v>542202</v>
      </c>
      <c r="B1863" s="2" t="s">
        <v>1841</v>
      </c>
    </row>
    <row r="1864" spans="1:2">
      <c r="A1864" s="11">
        <v>542229</v>
      </c>
      <c r="B1864" s="2" t="s">
        <v>1842</v>
      </c>
    </row>
    <row r="1865" spans="1:2">
      <c r="A1865" s="11">
        <v>542296</v>
      </c>
      <c r="B1865" s="2" t="s">
        <v>1843</v>
      </c>
    </row>
    <row r="1866" spans="1:2">
      <c r="A1866" s="11">
        <v>542326</v>
      </c>
      <c r="B1866" s="2" t="s">
        <v>1844</v>
      </c>
    </row>
    <row r="1867" spans="1:2">
      <c r="A1867" s="11">
        <v>542350</v>
      </c>
      <c r="B1867" s="2" t="s">
        <v>1845</v>
      </c>
    </row>
    <row r="1868" spans="1:2">
      <c r="A1868" s="11">
        <v>542482</v>
      </c>
      <c r="B1868" s="2" t="s">
        <v>1846</v>
      </c>
    </row>
    <row r="1869" spans="1:2">
      <c r="A1869" s="11">
        <v>542490</v>
      </c>
      <c r="B1869" s="2" t="s">
        <v>1847</v>
      </c>
    </row>
    <row r="1870" spans="1:2">
      <c r="A1870" s="11">
        <v>542504</v>
      </c>
      <c r="B1870" s="2" t="s">
        <v>1848</v>
      </c>
    </row>
    <row r="1871" spans="1:2">
      <c r="A1871" s="11">
        <v>542547</v>
      </c>
      <c r="B1871" s="2" t="s">
        <v>1849</v>
      </c>
    </row>
    <row r="1872" spans="1:2">
      <c r="A1872" s="11">
        <v>542571</v>
      </c>
      <c r="B1872" s="2" t="s">
        <v>1850</v>
      </c>
    </row>
    <row r="1873" spans="1:2">
      <c r="A1873" s="11">
        <v>542580</v>
      </c>
      <c r="B1873" s="2" t="s">
        <v>1851</v>
      </c>
    </row>
    <row r="1874" spans="1:2">
      <c r="A1874" s="11">
        <v>542598</v>
      </c>
      <c r="B1874" s="2" t="s">
        <v>1852</v>
      </c>
    </row>
    <row r="1875" spans="1:2">
      <c r="A1875" s="11">
        <v>542601</v>
      </c>
      <c r="B1875" s="2" t="s">
        <v>1853</v>
      </c>
    </row>
    <row r="1876" spans="1:2">
      <c r="A1876" s="11">
        <v>542610</v>
      </c>
      <c r="B1876" s="2" t="s">
        <v>1854</v>
      </c>
    </row>
    <row r="1877" spans="1:2">
      <c r="A1877" s="11">
        <v>542644</v>
      </c>
      <c r="B1877" s="2" t="s">
        <v>1855</v>
      </c>
    </row>
    <row r="1878" spans="1:2">
      <c r="A1878" s="11">
        <v>542687</v>
      </c>
      <c r="B1878" s="2" t="s">
        <v>1856</v>
      </c>
    </row>
    <row r="1879" spans="1:2">
      <c r="A1879" s="11">
        <v>542695</v>
      </c>
      <c r="B1879" s="2" t="s">
        <v>1857</v>
      </c>
    </row>
    <row r="1880" spans="1:2">
      <c r="A1880" s="11">
        <v>542709</v>
      </c>
      <c r="B1880" s="2" t="s">
        <v>1858</v>
      </c>
    </row>
    <row r="1881" spans="1:2">
      <c r="A1881" s="11">
        <v>542768</v>
      </c>
      <c r="B1881" s="2" t="s">
        <v>1859</v>
      </c>
    </row>
    <row r="1882" spans="1:2">
      <c r="A1882" s="11">
        <v>542792</v>
      </c>
      <c r="B1882" s="2" t="s">
        <v>1860</v>
      </c>
    </row>
    <row r="1883" spans="1:2">
      <c r="A1883" s="11">
        <v>542830</v>
      </c>
      <c r="B1883" s="2" t="s">
        <v>1861</v>
      </c>
    </row>
    <row r="1884" spans="1:2">
      <c r="A1884" s="11">
        <v>542881</v>
      </c>
      <c r="B1884" s="2" t="s">
        <v>1862</v>
      </c>
    </row>
    <row r="1885" spans="1:2">
      <c r="A1885" s="11">
        <v>542890</v>
      </c>
      <c r="B1885" s="2" t="s">
        <v>1863</v>
      </c>
    </row>
    <row r="1886" spans="1:2">
      <c r="A1886" s="11">
        <v>542903</v>
      </c>
      <c r="B1886" s="2" t="s">
        <v>1864</v>
      </c>
    </row>
    <row r="1887" spans="1:2">
      <c r="A1887" s="11">
        <v>543004</v>
      </c>
      <c r="B1887" s="2" t="s">
        <v>1865</v>
      </c>
    </row>
    <row r="1888" spans="1:2">
      <c r="A1888" s="11">
        <v>543012</v>
      </c>
      <c r="B1888" s="2" t="s">
        <v>1866</v>
      </c>
    </row>
    <row r="1889" spans="1:2">
      <c r="A1889" s="11">
        <v>543055</v>
      </c>
      <c r="B1889" s="2" t="s">
        <v>1867</v>
      </c>
    </row>
    <row r="1890" spans="1:2">
      <c r="A1890" s="11">
        <v>543063</v>
      </c>
      <c r="B1890" s="2" t="s">
        <v>1868</v>
      </c>
    </row>
    <row r="1891" spans="1:2">
      <c r="A1891" s="11">
        <v>543080</v>
      </c>
      <c r="B1891" s="2" t="s">
        <v>1869</v>
      </c>
    </row>
    <row r="1892" spans="1:2">
      <c r="A1892" s="11">
        <v>543152</v>
      </c>
      <c r="B1892" s="2" t="s">
        <v>1870</v>
      </c>
    </row>
    <row r="1893" spans="1:2">
      <c r="A1893" s="11">
        <v>543160</v>
      </c>
      <c r="B1893" s="2" t="s">
        <v>1871</v>
      </c>
    </row>
    <row r="1894" spans="1:2">
      <c r="A1894" s="11">
        <v>543179</v>
      </c>
      <c r="B1894" s="2" t="s">
        <v>1872</v>
      </c>
    </row>
    <row r="1895" spans="1:2">
      <c r="A1895" s="11">
        <v>543187</v>
      </c>
      <c r="B1895" s="2" t="s">
        <v>1873</v>
      </c>
    </row>
    <row r="1896" spans="1:2">
      <c r="A1896" s="11">
        <v>543195</v>
      </c>
      <c r="B1896" s="2" t="s">
        <v>1874</v>
      </c>
    </row>
    <row r="1897" spans="1:2">
      <c r="A1897" s="11">
        <v>543217</v>
      </c>
      <c r="B1897" s="2" t="s">
        <v>1875</v>
      </c>
    </row>
    <row r="1898" spans="1:2">
      <c r="A1898" s="11">
        <v>543225</v>
      </c>
      <c r="B1898" s="2" t="s">
        <v>1876</v>
      </c>
    </row>
    <row r="1899" spans="1:2">
      <c r="A1899" s="11">
        <v>543233</v>
      </c>
      <c r="B1899" s="2" t="s">
        <v>1877</v>
      </c>
    </row>
    <row r="1900" spans="1:2">
      <c r="A1900" s="11">
        <v>543241</v>
      </c>
      <c r="B1900" s="2" t="s">
        <v>1878</v>
      </c>
    </row>
    <row r="1901" spans="1:2">
      <c r="A1901" s="11">
        <v>543250</v>
      </c>
      <c r="B1901" s="2" t="s">
        <v>1879</v>
      </c>
    </row>
    <row r="1902" spans="1:2">
      <c r="A1902" s="11">
        <v>543268</v>
      </c>
      <c r="B1902" s="2" t="s">
        <v>1880</v>
      </c>
    </row>
    <row r="1903" spans="1:2">
      <c r="A1903" s="11">
        <v>543276</v>
      </c>
      <c r="B1903" s="2" t="s">
        <v>1881</v>
      </c>
    </row>
    <row r="1904" spans="1:2">
      <c r="A1904" s="11">
        <v>543284</v>
      </c>
      <c r="B1904" s="2" t="s">
        <v>1882</v>
      </c>
    </row>
    <row r="1905" spans="1:2">
      <c r="A1905" s="11">
        <v>543292</v>
      </c>
      <c r="B1905" s="2" t="s">
        <v>1883</v>
      </c>
    </row>
    <row r="1906" spans="1:2">
      <c r="A1906" s="11">
        <v>543306</v>
      </c>
      <c r="B1906" s="2" t="s">
        <v>1884</v>
      </c>
    </row>
    <row r="1907" spans="1:2">
      <c r="A1907" s="11">
        <v>543314</v>
      </c>
      <c r="B1907" s="2" t="s">
        <v>1885</v>
      </c>
    </row>
    <row r="1908" spans="1:2">
      <c r="A1908" s="11">
        <v>543322</v>
      </c>
      <c r="B1908" s="2" t="s">
        <v>1886</v>
      </c>
    </row>
    <row r="1909" spans="1:2">
      <c r="A1909" s="11">
        <v>543357</v>
      </c>
      <c r="B1909" s="2" t="s">
        <v>1887</v>
      </c>
    </row>
    <row r="1910" spans="1:2">
      <c r="A1910" s="11">
        <v>543373</v>
      </c>
      <c r="B1910" s="2" t="s">
        <v>1888</v>
      </c>
    </row>
    <row r="1911" spans="1:2">
      <c r="A1911" s="11">
        <v>543390</v>
      </c>
      <c r="B1911" s="2" t="s">
        <v>1889</v>
      </c>
    </row>
    <row r="1912" spans="1:2">
      <c r="A1912" s="11">
        <v>543420</v>
      </c>
      <c r="B1912" s="2" t="s">
        <v>1890</v>
      </c>
    </row>
    <row r="1913" spans="1:2">
      <c r="A1913" s="11">
        <v>543438</v>
      </c>
      <c r="B1913" s="2" t="s">
        <v>1891</v>
      </c>
    </row>
    <row r="1914" spans="1:2">
      <c r="A1914" s="11">
        <v>543489</v>
      </c>
      <c r="B1914" s="2" t="s">
        <v>1892</v>
      </c>
    </row>
    <row r="1915" spans="1:2">
      <c r="A1915" s="11">
        <v>543500</v>
      </c>
      <c r="B1915" s="2" t="s">
        <v>1893</v>
      </c>
    </row>
    <row r="1916" spans="1:2">
      <c r="A1916" s="11">
        <v>543519</v>
      </c>
      <c r="B1916" s="2" t="s">
        <v>1894</v>
      </c>
    </row>
    <row r="1917" spans="1:2">
      <c r="A1917" s="11">
        <v>543527</v>
      </c>
      <c r="B1917" s="2" t="s">
        <v>1895</v>
      </c>
    </row>
    <row r="1918" spans="1:2">
      <c r="A1918" s="11">
        <v>543535</v>
      </c>
      <c r="B1918" s="2" t="s">
        <v>1896</v>
      </c>
    </row>
    <row r="1919" spans="1:2">
      <c r="A1919" s="11">
        <v>543560</v>
      </c>
      <c r="B1919" s="2" t="s">
        <v>1897</v>
      </c>
    </row>
    <row r="1920" spans="1:2">
      <c r="A1920" s="11">
        <v>543578</v>
      </c>
      <c r="B1920" s="2" t="s">
        <v>1898</v>
      </c>
    </row>
    <row r="1921" spans="1:2">
      <c r="A1921" s="11">
        <v>543616</v>
      </c>
      <c r="B1921" s="2" t="s">
        <v>1899</v>
      </c>
    </row>
    <row r="1922" spans="1:2">
      <c r="A1922" s="11">
        <v>543640</v>
      </c>
      <c r="B1922" s="2" t="s">
        <v>1900</v>
      </c>
    </row>
    <row r="1923" spans="1:2">
      <c r="A1923" s="11">
        <v>543659</v>
      </c>
      <c r="B1923" s="2" t="s">
        <v>1901</v>
      </c>
    </row>
    <row r="1924" spans="1:2">
      <c r="A1924" s="11">
        <v>543683</v>
      </c>
      <c r="B1924" s="2" t="s">
        <v>1902</v>
      </c>
    </row>
    <row r="1925" spans="1:2">
      <c r="A1925" s="11">
        <v>543705</v>
      </c>
      <c r="B1925" s="2" t="s">
        <v>1903</v>
      </c>
    </row>
    <row r="1926" spans="1:2">
      <c r="A1926" s="11">
        <v>543713</v>
      </c>
      <c r="B1926" s="2" t="s">
        <v>1904</v>
      </c>
    </row>
    <row r="1927" spans="1:2">
      <c r="A1927" s="11">
        <v>543772</v>
      </c>
      <c r="B1927" s="2" t="s">
        <v>1905</v>
      </c>
    </row>
    <row r="1928" spans="1:2">
      <c r="A1928" s="11">
        <v>543810</v>
      </c>
      <c r="B1928" s="2" t="s">
        <v>1906</v>
      </c>
    </row>
    <row r="1929" spans="1:2">
      <c r="A1929" s="11">
        <v>543829</v>
      </c>
      <c r="B1929" s="2" t="s">
        <v>1907</v>
      </c>
    </row>
    <row r="1930" spans="1:2">
      <c r="A1930" s="11">
        <v>543861</v>
      </c>
      <c r="B1930" s="2" t="s">
        <v>1908</v>
      </c>
    </row>
    <row r="1931" spans="1:2">
      <c r="A1931" s="11">
        <v>543870</v>
      </c>
      <c r="B1931" s="2" t="s">
        <v>1909</v>
      </c>
    </row>
    <row r="1932" spans="1:2">
      <c r="A1932" s="11">
        <v>543888</v>
      </c>
      <c r="B1932" s="2" t="s">
        <v>1910</v>
      </c>
    </row>
    <row r="1933" spans="1:2">
      <c r="A1933" s="11">
        <v>543896</v>
      </c>
      <c r="B1933" s="2" t="s">
        <v>1911</v>
      </c>
    </row>
    <row r="1934" spans="1:2">
      <c r="A1934" s="11">
        <v>543900</v>
      </c>
      <c r="B1934" s="2" t="s">
        <v>1912</v>
      </c>
    </row>
    <row r="1935" spans="1:2">
      <c r="A1935" s="11">
        <v>543918</v>
      </c>
      <c r="B1935" s="2" t="s">
        <v>1913</v>
      </c>
    </row>
    <row r="1936" spans="1:2">
      <c r="A1936" s="11">
        <v>543926</v>
      </c>
      <c r="B1936" s="2" t="s">
        <v>1914</v>
      </c>
    </row>
    <row r="1937" spans="1:2">
      <c r="A1937" s="11">
        <v>543934</v>
      </c>
      <c r="B1937" s="2" t="s">
        <v>1915</v>
      </c>
    </row>
    <row r="1938" spans="1:2">
      <c r="A1938" s="11">
        <v>543942</v>
      </c>
      <c r="B1938" s="2" t="s">
        <v>1916</v>
      </c>
    </row>
    <row r="1939" spans="1:2">
      <c r="A1939" s="11">
        <v>544019</v>
      </c>
      <c r="B1939" s="2" t="s">
        <v>1917</v>
      </c>
    </row>
    <row r="1940" spans="1:2">
      <c r="A1940" s="11">
        <v>544167</v>
      </c>
      <c r="B1940" s="2" t="s">
        <v>1918</v>
      </c>
    </row>
    <row r="1941" spans="1:2">
      <c r="A1941" s="11">
        <v>544272</v>
      </c>
      <c r="B1941" s="2" t="s">
        <v>1919</v>
      </c>
    </row>
    <row r="1942" spans="1:2">
      <c r="A1942" s="11">
        <v>544302</v>
      </c>
      <c r="B1942" s="2" t="s">
        <v>1920</v>
      </c>
    </row>
    <row r="1943" spans="1:2">
      <c r="A1943" s="11">
        <v>544310</v>
      </c>
      <c r="B1943" s="2" t="s">
        <v>1921</v>
      </c>
    </row>
    <row r="1944" spans="1:2">
      <c r="A1944" s="11">
        <v>544329</v>
      </c>
      <c r="B1944" s="2" t="s">
        <v>1922</v>
      </c>
    </row>
    <row r="1945" spans="1:2">
      <c r="A1945" s="11">
        <v>544337</v>
      </c>
      <c r="B1945" s="2" t="s">
        <v>1923</v>
      </c>
    </row>
    <row r="1946" spans="1:2">
      <c r="A1946" s="11">
        <v>544663</v>
      </c>
      <c r="B1946" s="2" t="s">
        <v>1924</v>
      </c>
    </row>
    <row r="1947" spans="1:2">
      <c r="A1947" s="11">
        <v>544680</v>
      </c>
      <c r="B1947" s="2" t="s">
        <v>1925</v>
      </c>
    </row>
    <row r="1948" spans="1:2">
      <c r="A1948" s="11">
        <v>544698</v>
      </c>
      <c r="B1948" s="2" t="s">
        <v>1926</v>
      </c>
    </row>
    <row r="1949" spans="1:2">
      <c r="A1949" s="11">
        <v>544744</v>
      </c>
      <c r="B1949" s="2" t="s">
        <v>1927</v>
      </c>
    </row>
    <row r="1950" spans="1:2">
      <c r="A1950" s="11">
        <v>544884</v>
      </c>
      <c r="B1950" s="2" t="s">
        <v>1928</v>
      </c>
    </row>
    <row r="1951" spans="1:2">
      <c r="A1951" s="11">
        <v>544906</v>
      </c>
      <c r="B1951" s="2" t="s">
        <v>1929</v>
      </c>
    </row>
    <row r="1952" spans="1:2">
      <c r="A1952" s="11">
        <v>544914</v>
      </c>
      <c r="B1952" s="2" t="s">
        <v>1930</v>
      </c>
    </row>
    <row r="1953" spans="1:2">
      <c r="A1953" s="11">
        <v>545031</v>
      </c>
      <c r="B1953" s="2" t="s">
        <v>1931</v>
      </c>
    </row>
    <row r="1954" spans="1:2">
      <c r="A1954" s="11">
        <v>545040</v>
      </c>
      <c r="B1954" s="2" t="s">
        <v>1932</v>
      </c>
    </row>
    <row r="1955" spans="1:2">
      <c r="A1955" s="11">
        <v>545066</v>
      </c>
      <c r="B1955" s="2" t="s">
        <v>1933</v>
      </c>
    </row>
    <row r="1956" spans="1:2">
      <c r="A1956" s="11">
        <v>545074</v>
      </c>
      <c r="B1956" s="2" t="s">
        <v>1934</v>
      </c>
    </row>
    <row r="1957" spans="1:2">
      <c r="A1957" s="11">
        <v>545082</v>
      </c>
      <c r="B1957" s="2" t="s">
        <v>1935</v>
      </c>
    </row>
    <row r="1958" spans="1:2">
      <c r="A1958" s="11">
        <v>545090</v>
      </c>
      <c r="B1958" s="2" t="s">
        <v>1936</v>
      </c>
    </row>
    <row r="1959" spans="1:2">
      <c r="A1959" s="11">
        <v>545147</v>
      </c>
      <c r="B1959" s="2" t="s">
        <v>1937</v>
      </c>
    </row>
    <row r="1960" spans="1:2">
      <c r="A1960" s="11">
        <v>545155</v>
      </c>
      <c r="B1960" s="2" t="s">
        <v>1938</v>
      </c>
    </row>
    <row r="1961" spans="1:2">
      <c r="A1961" s="11">
        <v>545163</v>
      </c>
      <c r="B1961" s="2" t="s">
        <v>1939</v>
      </c>
    </row>
    <row r="1962" spans="1:2">
      <c r="A1962" s="11">
        <v>545198</v>
      </c>
      <c r="B1962" s="2" t="s">
        <v>1940</v>
      </c>
    </row>
    <row r="1963" spans="1:2">
      <c r="A1963" s="11">
        <v>545201</v>
      </c>
      <c r="B1963" s="2" t="s">
        <v>1941</v>
      </c>
    </row>
    <row r="1964" spans="1:2">
      <c r="A1964" s="11">
        <v>545228</v>
      </c>
      <c r="B1964" s="2" t="s">
        <v>1942</v>
      </c>
    </row>
    <row r="1965" spans="1:2">
      <c r="A1965" s="11">
        <v>545333</v>
      </c>
      <c r="B1965" s="2" t="s">
        <v>1943</v>
      </c>
    </row>
    <row r="1966" spans="1:2">
      <c r="A1966" s="11">
        <v>545384</v>
      </c>
      <c r="B1966" s="2" t="s">
        <v>1944</v>
      </c>
    </row>
    <row r="1967" spans="1:2">
      <c r="A1967" s="11">
        <v>545422</v>
      </c>
      <c r="B1967" s="2" t="s">
        <v>1945</v>
      </c>
    </row>
    <row r="1968" spans="1:2">
      <c r="A1968" s="11">
        <v>545481</v>
      </c>
      <c r="B1968" s="2" t="s">
        <v>1946</v>
      </c>
    </row>
    <row r="1969" spans="1:2">
      <c r="A1969" s="11">
        <v>545490</v>
      </c>
      <c r="B1969" s="2" t="s">
        <v>1947</v>
      </c>
    </row>
    <row r="1970" spans="1:2">
      <c r="A1970" s="11">
        <v>545520</v>
      </c>
      <c r="B1970" s="2" t="s">
        <v>1948</v>
      </c>
    </row>
    <row r="1971" spans="1:2">
      <c r="A1971" s="11">
        <v>545546</v>
      </c>
      <c r="B1971" s="2" t="s">
        <v>1949</v>
      </c>
    </row>
    <row r="1972" spans="1:2">
      <c r="A1972" s="11">
        <v>545554</v>
      </c>
      <c r="B1972" s="2" t="s">
        <v>1950</v>
      </c>
    </row>
    <row r="1973" spans="1:2">
      <c r="A1973" s="11">
        <v>545589</v>
      </c>
      <c r="B1973" s="2" t="s">
        <v>1951</v>
      </c>
    </row>
    <row r="1974" spans="1:2">
      <c r="A1974" s="11">
        <v>545600</v>
      </c>
      <c r="B1974" s="2" t="s">
        <v>1952</v>
      </c>
    </row>
    <row r="1975" spans="1:2">
      <c r="A1975" s="11">
        <v>545619</v>
      </c>
      <c r="B1975" s="2" t="s">
        <v>1953</v>
      </c>
    </row>
    <row r="1976" spans="1:2">
      <c r="A1976" s="11">
        <v>545660</v>
      </c>
      <c r="B1976" s="2" t="s">
        <v>1954</v>
      </c>
    </row>
    <row r="1977" spans="1:2">
      <c r="A1977" s="11">
        <v>545678</v>
      </c>
      <c r="B1977" s="2" t="s">
        <v>1955</v>
      </c>
    </row>
    <row r="1978" spans="1:2">
      <c r="A1978" s="11">
        <v>545686</v>
      </c>
      <c r="B1978" s="2" t="s">
        <v>1956</v>
      </c>
    </row>
    <row r="1979" spans="1:2">
      <c r="A1979" s="11">
        <v>545716</v>
      </c>
      <c r="B1979" s="2" t="s">
        <v>1957</v>
      </c>
    </row>
    <row r="1980" spans="1:2">
      <c r="A1980" s="11">
        <v>545732</v>
      </c>
      <c r="B1980" s="2" t="s">
        <v>1958</v>
      </c>
    </row>
    <row r="1981" spans="1:2">
      <c r="A1981" s="11">
        <v>545740</v>
      </c>
      <c r="B1981" s="2" t="s">
        <v>1959</v>
      </c>
    </row>
    <row r="1982" spans="1:2">
      <c r="A1982" s="11">
        <v>545830</v>
      </c>
      <c r="B1982" s="2" t="s">
        <v>1960</v>
      </c>
    </row>
    <row r="1983" spans="1:2">
      <c r="A1983" s="11">
        <v>545864</v>
      </c>
      <c r="B1983" s="2" t="s">
        <v>1961</v>
      </c>
    </row>
    <row r="1984" spans="1:2">
      <c r="A1984" s="11">
        <v>545872</v>
      </c>
      <c r="B1984" s="2" t="s">
        <v>1962</v>
      </c>
    </row>
    <row r="1985" spans="1:2">
      <c r="A1985" s="11">
        <v>545953</v>
      </c>
      <c r="B1985" s="2" t="s">
        <v>1963</v>
      </c>
    </row>
    <row r="1986" spans="1:2">
      <c r="A1986" s="11">
        <v>545970</v>
      </c>
      <c r="B1986" s="2" t="s">
        <v>1964</v>
      </c>
    </row>
    <row r="1987" spans="1:2">
      <c r="A1987" s="11">
        <v>546038</v>
      </c>
      <c r="B1987" s="2" t="s">
        <v>1965</v>
      </c>
    </row>
    <row r="1988" spans="1:2">
      <c r="A1988" s="11">
        <v>546127</v>
      </c>
      <c r="B1988" s="2" t="s">
        <v>1966</v>
      </c>
    </row>
    <row r="1989" spans="1:2">
      <c r="A1989" s="11">
        <v>546160</v>
      </c>
      <c r="B1989" s="2" t="s">
        <v>1967</v>
      </c>
    </row>
    <row r="1990" spans="1:2">
      <c r="A1990" s="11">
        <v>546178</v>
      </c>
      <c r="B1990" s="2" t="s">
        <v>1968</v>
      </c>
    </row>
    <row r="1991" spans="1:2">
      <c r="A1991" s="11">
        <v>546186</v>
      </c>
      <c r="B1991" s="2" t="s">
        <v>1969</v>
      </c>
    </row>
    <row r="1992" spans="1:2">
      <c r="A1992" s="11">
        <v>546194</v>
      </c>
      <c r="B1992" s="2" t="s">
        <v>1970</v>
      </c>
    </row>
    <row r="1993" spans="1:2">
      <c r="A1993" s="11">
        <v>546240</v>
      </c>
      <c r="B1993" s="2" t="s">
        <v>1971</v>
      </c>
    </row>
    <row r="1994" spans="1:2">
      <c r="A1994" s="11">
        <v>546259</v>
      </c>
      <c r="B1994" s="2" t="s">
        <v>1972</v>
      </c>
    </row>
    <row r="1995" spans="1:2">
      <c r="A1995" s="11">
        <v>546321</v>
      </c>
      <c r="B1995" s="2" t="s">
        <v>1973</v>
      </c>
    </row>
    <row r="1996" spans="1:2">
      <c r="A1996" s="11">
        <v>546453</v>
      </c>
      <c r="B1996" s="2" t="s">
        <v>1974</v>
      </c>
    </row>
    <row r="1997" spans="1:2">
      <c r="A1997" s="11">
        <v>546461</v>
      </c>
      <c r="B1997" s="2" t="s">
        <v>1975</v>
      </c>
    </row>
    <row r="1998" spans="1:2">
      <c r="A1998" s="11">
        <v>546488</v>
      </c>
      <c r="B1998" s="2" t="s">
        <v>1976</v>
      </c>
    </row>
    <row r="1999" spans="1:2">
      <c r="A1999" s="11">
        <v>546631</v>
      </c>
      <c r="B1999" s="2" t="s">
        <v>1977</v>
      </c>
    </row>
    <row r="2000" spans="1:2">
      <c r="A2000" s="11">
        <v>546755</v>
      </c>
      <c r="B2000" s="2" t="s">
        <v>1978</v>
      </c>
    </row>
    <row r="2001" spans="1:2">
      <c r="A2001" s="11">
        <v>546763</v>
      </c>
      <c r="B2001" s="2" t="s">
        <v>1979</v>
      </c>
    </row>
    <row r="2002" spans="1:2">
      <c r="A2002" s="11">
        <v>546844</v>
      </c>
      <c r="B2002" s="2" t="s">
        <v>1980</v>
      </c>
    </row>
    <row r="2003" spans="1:2">
      <c r="A2003" s="11">
        <v>546887</v>
      </c>
      <c r="B2003" s="2" t="s">
        <v>1981</v>
      </c>
    </row>
    <row r="2004" spans="1:2">
      <c r="A2004" s="11">
        <v>547000</v>
      </c>
      <c r="B2004" s="2" t="s">
        <v>1982</v>
      </c>
    </row>
    <row r="2005" spans="1:2">
      <c r="A2005" s="11">
        <v>547018</v>
      </c>
      <c r="B2005" s="2" t="s">
        <v>1983</v>
      </c>
    </row>
    <row r="2006" spans="1:2">
      <c r="A2006" s="11">
        <v>547042</v>
      </c>
      <c r="B2006" s="2" t="s">
        <v>1984</v>
      </c>
    </row>
    <row r="2007" spans="1:2">
      <c r="A2007" s="11">
        <v>547069</v>
      </c>
      <c r="B2007" s="2" t="s">
        <v>1985</v>
      </c>
    </row>
    <row r="2008" spans="1:2">
      <c r="A2008" s="11">
        <v>547107</v>
      </c>
      <c r="B2008" s="2" t="s">
        <v>1986</v>
      </c>
    </row>
    <row r="2009" spans="1:2">
      <c r="A2009" s="11">
        <v>547115</v>
      </c>
      <c r="B2009" s="2" t="s">
        <v>1987</v>
      </c>
    </row>
    <row r="2010" spans="1:2">
      <c r="A2010" s="11">
        <v>547131</v>
      </c>
      <c r="B2010" s="2" t="s">
        <v>1988</v>
      </c>
    </row>
    <row r="2011" spans="1:2">
      <c r="A2011" s="11">
        <v>547255</v>
      </c>
      <c r="B2011" s="2" t="s">
        <v>1989</v>
      </c>
    </row>
    <row r="2012" spans="1:2">
      <c r="A2012" s="11">
        <v>547263</v>
      </c>
      <c r="B2012" s="2" t="s">
        <v>1990</v>
      </c>
    </row>
    <row r="2013" spans="1:2">
      <c r="A2013" s="11">
        <v>547271</v>
      </c>
      <c r="B2013" s="2" t="s">
        <v>1991</v>
      </c>
    </row>
    <row r="2014" spans="1:2">
      <c r="A2014" s="11">
        <v>547298</v>
      </c>
      <c r="B2014" s="2" t="s">
        <v>1992</v>
      </c>
    </row>
    <row r="2015" spans="1:2">
      <c r="A2015" s="11">
        <v>547301</v>
      </c>
      <c r="B2015" s="2" t="s">
        <v>1993</v>
      </c>
    </row>
    <row r="2016" spans="1:2">
      <c r="A2016" s="11">
        <v>547310</v>
      </c>
      <c r="B2016" s="2" t="s">
        <v>1994</v>
      </c>
    </row>
    <row r="2017" spans="1:2">
      <c r="A2017" s="11">
        <v>547328</v>
      </c>
      <c r="B2017" s="2" t="s">
        <v>1995</v>
      </c>
    </row>
    <row r="2018" spans="1:2">
      <c r="A2018" s="11">
        <v>547336</v>
      </c>
      <c r="B2018" s="2" t="s">
        <v>1996</v>
      </c>
    </row>
    <row r="2019" spans="1:2">
      <c r="A2019" s="11">
        <v>547417</v>
      </c>
      <c r="B2019" s="2" t="s">
        <v>1997</v>
      </c>
    </row>
    <row r="2020" spans="1:2">
      <c r="A2020" s="11">
        <v>547433</v>
      </c>
      <c r="B2020" s="2" t="s">
        <v>1998</v>
      </c>
    </row>
    <row r="2021" spans="1:2">
      <c r="A2021" s="11">
        <v>547441</v>
      </c>
      <c r="B2021" s="2" t="s">
        <v>1999</v>
      </c>
    </row>
    <row r="2022" spans="1:2">
      <c r="A2022" s="11">
        <v>547450</v>
      </c>
      <c r="B2022" s="2" t="s">
        <v>2000</v>
      </c>
    </row>
    <row r="2023" spans="1:2">
      <c r="A2023" s="11">
        <v>547611</v>
      </c>
      <c r="B2023" s="2" t="s">
        <v>2001</v>
      </c>
    </row>
    <row r="2024" spans="1:2">
      <c r="A2024" s="11">
        <v>547654</v>
      </c>
      <c r="B2024" s="2" t="s">
        <v>2002</v>
      </c>
    </row>
    <row r="2025" spans="1:2">
      <c r="A2025" s="11">
        <v>547662</v>
      </c>
      <c r="B2025" s="2" t="s">
        <v>2003</v>
      </c>
    </row>
    <row r="2026" spans="1:2">
      <c r="A2026" s="11">
        <v>547719</v>
      </c>
      <c r="B2026" s="2" t="s">
        <v>2004</v>
      </c>
    </row>
    <row r="2027" spans="1:2">
      <c r="A2027" s="11">
        <v>547735</v>
      </c>
      <c r="B2027" s="2" t="s">
        <v>2005</v>
      </c>
    </row>
    <row r="2028" spans="1:2">
      <c r="A2028" s="11">
        <v>547743</v>
      </c>
      <c r="B2028" s="2" t="s">
        <v>2006</v>
      </c>
    </row>
    <row r="2029" spans="1:2">
      <c r="A2029" s="11">
        <v>547808</v>
      </c>
      <c r="B2029" s="2" t="s">
        <v>2007</v>
      </c>
    </row>
    <row r="2030" spans="1:2">
      <c r="A2030" s="11">
        <v>547859</v>
      </c>
      <c r="B2030" s="2" t="s">
        <v>2008</v>
      </c>
    </row>
    <row r="2031" spans="1:2">
      <c r="A2031" s="11">
        <v>547867</v>
      </c>
      <c r="B2031" s="2" t="s">
        <v>2009</v>
      </c>
    </row>
    <row r="2032" spans="1:2">
      <c r="A2032" s="11">
        <v>547875</v>
      </c>
      <c r="B2032" s="2" t="s">
        <v>2010</v>
      </c>
    </row>
    <row r="2033" spans="1:2">
      <c r="A2033" s="11">
        <v>547883</v>
      </c>
      <c r="B2033" s="2" t="s">
        <v>2011</v>
      </c>
    </row>
    <row r="2034" spans="1:2">
      <c r="A2034" s="11">
        <v>547921</v>
      </c>
      <c r="B2034" s="2" t="s">
        <v>2012</v>
      </c>
    </row>
    <row r="2035" spans="1:2">
      <c r="A2035" s="11">
        <v>547964</v>
      </c>
      <c r="B2035" s="2" t="s">
        <v>2013</v>
      </c>
    </row>
    <row r="2036" spans="1:2">
      <c r="A2036" s="11">
        <v>548022</v>
      </c>
      <c r="B2036" s="2" t="s">
        <v>2014</v>
      </c>
    </row>
    <row r="2037" spans="1:2">
      <c r="A2037" s="11">
        <v>548103</v>
      </c>
      <c r="B2037" s="2" t="s">
        <v>2015</v>
      </c>
    </row>
    <row r="2038" spans="1:2">
      <c r="A2038" s="11">
        <v>548146</v>
      </c>
      <c r="B2038" s="2" t="s">
        <v>2016</v>
      </c>
    </row>
    <row r="2039" spans="1:2">
      <c r="A2039" s="11">
        <v>548200</v>
      </c>
      <c r="B2039" s="2" t="s">
        <v>2017</v>
      </c>
    </row>
    <row r="2040" spans="1:2">
      <c r="A2040" s="11">
        <v>548219</v>
      </c>
      <c r="B2040" s="2" t="s">
        <v>2018</v>
      </c>
    </row>
    <row r="2041" spans="1:2">
      <c r="A2041" s="11">
        <v>548227</v>
      </c>
      <c r="B2041" s="2" t="s">
        <v>2019</v>
      </c>
    </row>
    <row r="2042" spans="1:2">
      <c r="A2042" s="11">
        <v>548251</v>
      </c>
      <c r="B2042" s="2" t="s">
        <v>2020</v>
      </c>
    </row>
    <row r="2043" spans="1:2">
      <c r="A2043" s="11">
        <v>548260</v>
      </c>
      <c r="B2043" s="2" t="s">
        <v>2021</v>
      </c>
    </row>
    <row r="2044" spans="1:2">
      <c r="A2044" s="11">
        <v>548278</v>
      </c>
      <c r="B2044" s="2" t="s">
        <v>2022</v>
      </c>
    </row>
    <row r="2045" spans="1:2">
      <c r="A2045" s="11">
        <v>548286</v>
      </c>
      <c r="B2045" s="2" t="s">
        <v>2023</v>
      </c>
    </row>
    <row r="2046" spans="1:2">
      <c r="A2046" s="11">
        <v>548308</v>
      </c>
      <c r="B2046" s="2" t="s">
        <v>2024</v>
      </c>
    </row>
    <row r="2047" spans="1:2">
      <c r="A2047" s="11">
        <v>548359</v>
      </c>
      <c r="B2047" s="2" t="s">
        <v>2025</v>
      </c>
    </row>
    <row r="2048" spans="1:2">
      <c r="A2048" s="11">
        <v>548375</v>
      </c>
      <c r="B2048" s="2" t="s">
        <v>2026</v>
      </c>
    </row>
    <row r="2049" spans="1:2">
      <c r="A2049" s="11">
        <v>548430</v>
      </c>
      <c r="B2049" s="2" t="s">
        <v>2027</v>
      </c>
    </row>
    <row r="2050" spans="1:2">
      <c r="A2050" s="11">
        <v>548480</v>
      </c>
      <c r="B2050" s="2" t="s">
        <v>2028</v>
      </c>
    </row>
    <row r="2051" spans="1:2">
      <c r="A2051" s="11">
        <v>548502</v>
      </c>
      <c r="B2051" s="2" t="s">
        <v>2029</v>
      </c>
    </row>
    <row r="2052" spans="1:2">
      <c r="A2052" s="11">
        <v>548510</v>
      </c>
      <c r="B2052" s="2" t="s">
        <v>2030</v>
      </c>
    </row>
    <row r="2053" spans="1:2">
      <c r="A2053" s="11">
        <v>548529</v>
      </c>
      <c r="B2053" s="2" t="s">
        <v>2031</v>
      </c>
    </row>
    <row r="2054" spans="1:2">
      <c r="A2054" s="11">
        <v>548537</v>
      </c>
      <c r="B2054" s="2" t="s">
        <v>2032</v>
      </c>
    </row>
    <row r="2055" spans="1:2">
      <c r="A2055" s="11">
        <v>548545</v>
      </c>
      <c r="B2055" s="2" t="s">
        <v>2033</v>
      </c>
    </row>
    <row r="2056" spans="1:2">
      <c r="A2056" s="11">
        <v>548561</v>
      </c>
      <c r="B2056" s="2" t="s">
        <v>2034</v>
      </c>
    </row>
    <row r="2057" spans="1:2">
      <c r="A2057" s="11">
        <v>548588</v>
      </c>
      <c r="B2057" s="2" t="s">
        <v>2035</v>
      </c>
    </row>
    <row r="2058" spans="1:2">
      <c r="A2058" s="11">
        <v>548685</v>
      </c>
      <c r="B2058" s="2" t="s">
        <v>2036</v>
      </c>
    </row>
    <row r="2059" spans="1:2">
      <c r="A2059" s="11">
        <v>548693</v>
      </c>
      <c r="B2059" s="2" t="s">
        <v>2037</v>
      </c>
    </row>
    <row r="2060" spans="1:2">
      <c r="A2060" s="11">
        <v>548723</v>
      </c>
      <c r="B2060" s="2" t="s">
        <v>2038</v>
      </c>
    </row>
    <row r="2061" spans="1:2">
      <c r="A2061" s="11">
        <v>548766</v>
      </c>
      <c r="B2061" s="2" t="s">
        <v>2039</v>
      </c>
    </row>
    <row r="2062" spans="1:2">
      <c r="A2062" s="11">
        <v>548774</v>
      </c>
      <c r="B2062" s="2" t="s">
        <v>2040</v>
      </c>
    </row>
    <row r="2063" spans="1:2">
      <c r="A2063" s="11">
        <v>548782</v>
      </c>
      <c r="B2063" s="2" t="s">
        <v>2041</v>
      </c>
    </row>
    <row r="2064" spans="1:2">
      <c r="A2064" s="11">
        <v>548790</v>
      </c>
      <c r="B2064" s="2" t="s">
        <v>2042</v>
      </c>
    </row>
    <row r="2065" spans="1:2">
      <c r="A2065" s="11">
        <v>548863</v>
      </c>
      <c r="B2065" s="2" t="s">
        <v>2043</v>
      </c>
    </row>
    <row r="2066" spans="1:2">
      <c r="A2066" s="11">
        <v>548936</v>
      </c>
      <c r="B2066" s="2" t="s">
        <v>2044</v>
      </c>
    </row>
    <row r="2067" spans="1:2">
      <c r="A2067" s="11">
        <v>548944</v>
      </c>
      <c r="B2067" s="2" t="s">
        <v>2045</v>
      </c>
    </row>
    <row r="2068" spans="1:2">
      <c r="A2068" s="11">
        <v>549100</v>
      </c>
      <c r="B2068" s="2" t="s">
        <v>2046</v>
      </c>
    </row>
    <row r="2069" spans="1:2">
      <c r="A2069" s="11">
        <v>549169</v>
      </c>
      <c r="B2069" s="2" t="s">
        <v>2047</v>
      </c>
    </row>
    <row r="2070" spans="1:2">
      <c r="A2070" s="11">
        <v>549185</v>
      </c>
      <c r="B2070" s="2" t="s">
        <v>2048</v>
      </c>
    </row>
    <row r="2071" spans="1:2">
      <c r="A2071" s="11">
        <v>549215</v>
      </c>
      <c r="B2071" s="2" t="s">
        <v>2049</v>
      </c>
    </row>
    <row r="2072" spans="1:2">
      <c r="A2072" s="11">
        <v>549223</v>
      </c>
      <c r="B2072" s="2" t="s">
        <v>2050</v>
      </c>
    </row>
    <row r="2073" spans="1:2">
      <c r="A2073" s="11">
        <v>549240</v>
      </c>
      <c r="B2073" s="2" t="s">
        <v>2051</v>
      </c>
    </row>
    <row r="2074" spans="1:2">
      <c r="A2074" s="11">
        <v>549304</v>
      </c>
      <c r="B2074" s="2" t="s">
        <v>2052</v>
      </c>
    </row>
    <row r="2075" spans="1:2">
      <c r="A2075" s="11">
        <v>549339</v>
      </c>
      <c r="B2075" s="2" t="s">
        <v>2053</v>
      </c>
    </row>
    <row r="2076" spans="1:2">
      <c r="A2076" s="11">
        <v>549347</v>
      </c>
      <c r="B2076" s="2" t="s">
        <v>2054</v>
      </c>
    </row>
    <row r="2077" spans="1:2">
      <c r="A2077" s="11">
        <v>549355</v>
      </c>
      <c r="B2077" s="2" t="s">
        <v>2055</v>
      </c>
    </row>
    <row r="2078" spans="1:2">
      <c r="A2078" s="11">
        <v>549371</v>
      </c>
      <c r="B2078" s="2" t="s">
        <v>2056</v>
      </c>
    </row>
    <row r="2079" spans="1:2">
      <c r="A2079" s="11">
        <v>549436</v>
      </c>
      <c r="B2079" s="2" t="s">
        <v>2057</v>
      </c>
    </row>
    <row r="2080" spans="1:2">
      <c r="A2080" s="11">
        <v>549444</v>
      </c>
      <c r="B2080" s="2" t="s">
        <v>2058</v>
      </c>
    </row>
    <row r="2081" spans="1:2">
      <c r="A2081" s="11">
        <v>549460</v>
      </c>
      <c r="B2081" s="2" t="s">
        <v>2059</v>
      </c>
    </row>
    <row r="2082" spans="1:2">
      <c r="A2082" s="11">
        <v>549487</v>
      </c>
      <c r="B2082" s="2" t="s">
        <v>2060</v>
      </c>
    </row>
    <row r="2083" spans="1:2">
      <c r="A2083" s="11">
        <v>549703</v>
      </c>
      <c r="B2083" s="2" t="s">
        <v>2061</v>
      </c>
    </row>
    <row r="2084" spans="1:2">
      <c r="A2084" s="11">
        <v>549720</v>
      </c>
      <c r="B2084" s="2" t="s">
        <v>2062</v>
      </c>
    </row>
    <row r="2085" spans="1:2">
      <c r="A2085" s="11">
        <v>549800</v>
      </c>
      <c r="B2085" s="2" t="s">
        <v>2063</v>
      </c>
    </row>
    <row r="2086" spans="1:2">
      <c r="A2086" s="11">
        <v>549827</v>
      </c>
      <c r="B2086" s="2" t="s">
        <v>2064</v>
      </c>
    </row>
    <row r="2087" spans="1:2">
      <c r="A2087" s="11">
        <v>549843</v>
      </c>
      <c r="B2087" s="2" t="s">
        <v>2065</v>
      </c>
    </row>
    <row r="2088" spans="1:2">
      <c r="A2088" s="11">
        <v>549851</v>
      </c>
      <c r="B2088" s="2" t="s">
        <v>2066</v>
      </c>
    </row>
    <row r="2089" spans="1:2">
      <c r="A2089" s="11">
        <v>549991</v>
      </c>
      <c r="B2089" s="2" t="s">
        <v>2067</v>
      </c>
    </row>
    <row r="2090" spans="1:2">
      <c r="A2090" s="11">
        <v>550000</v>
      </c>
      <c r="B2090" s="2" t="s">
        <v>2068</v>
      </c>
    </row>
    <row r="2091" spans="1:2">
      <c r="A2091" s="11">
        <v>550035</v>
      </c>
      <c r="B2091" s="2" t="s">
        <v>2069</v>
      </c>
    </row>
    <row r="2092" spans="1:2">
      <c r="A2092" s="11">
        <v>550043</v>
      </c>
      <c r="B2092" s="2" t="s">
        <v>2070</v>
      </c>
    </row>
    <row r="2093" spans="1:2">
      <c r="A2093" s="11">
        <v>550051</v>
      </c>
      <c r="B2093" s="2" t="s">
        <v>2071</v>
      </c>
    </row>
    <row r="2094" spans="1:2">
      <c r="A2094" s="11">
        <v>550108</v>
      </c>
      <c r="B2094" s="2" t="s">
        <v>2072</v>
      </c>
    </row>
    <row r="2095" spans="1:2">
      <c r="A2095" s="11">
        <v>550116</v>
      </c>
      <c r="B2095" s="2" t="s">
        <v>2073</v>
      </c>
    </row>
    <row r="2096" spans="1:2">
      <c r="A2096" s="11">
        <v>550124</v>
      </c>
      <c r="B2096" s="2" t="s">
        <v>2074</v>
      </c>
    </row>
    <row r="2097" spans="1:2">
      <c r="A2097" s="11">
        <v>550132</v>
      </c>
      <c r="B2097" s="2" t="s">
        <v>2075</v>
      </c>
    </row>
    <row r="2098" spans="1:2">
      <c r="A2098" s="11">
        <v>550183</v>
      </c>
      <c r="B2098" s="2" t="s">
        <v>2076</v>
      </c>
    </row>
    <row r="2099" spans="1:2">
      <c r="A2099" s="11">
        <v>550191</v>
      </c>
      <c r="B2099" s="2" t="s">
        <v>2077</v>
      </c>
    </row>
    <row r="2100" spans="1:2">
      <c r="A2100" s="11">
        <v>550205</v>
      </c>
      <c r="B2100" s="2" t="s">
        <v>2078</v>
      </c>
    </row>
    <row r="2101" spans="1:2">
      <c r="A2101" s="11">
        <v>550213</v>
      </c>
      <c r="B2101" s="2" t="s">
        <v>2079</v>
      </c>
    </row>
    <row r="2102" spans="1:2">
      <c r="A2102" s="11">
        <v>550221</v>
      </c>
      <c r="B2102" s="2" t="s">
        <v>2080</v>
      </c>
    </row>
    <row r="2103" spans="1:2">
      <c r="A2103" s="11">
        <v>550248</v>
      </c>
      <c r="B2103" s="2" t="s">
        <v>2081</v>
      </c>
    </row>
    <row r="2104" spans="1:2">
      <c r="A2104" s="11">
        <v>550280</v>
      </c>
      <c r="B2104" s="2" t="s">
        <v>2082</v>
      </c>
    </row>
    <row r="2105" spans="1:2">
      <c r="A2105" s="11">
        <v>550329</v>
      </c>
      <c r="B2105" s="2" t="s">
        <v>2083</v>
      </c>
    </row>
    <row r="2106" spans="1:2">
      <c r="A2106" s="11">
        <v>550337</v>
      </c>
      <c r="B2106" s="2" t="s">
        <v>2084</v>
      </c>
    </row>
    <row r="2107" spans="1:2">
      <c r="A2107" s="11">
        <v>550370</v>
      </c>
      <c r="B2107" s="2" t="s">
        <v>2085</v>
      </c>
    </row>
    <row r="2108" spans="1:2">
      <c r="A2108" s="11">
        <v>550388</v>
      </c>
      <c r="B2108" s="2" t="s">
        <v>2086</v>
      </c>
    </row>
    <row r="2109" spans="1:2">
      <c r="A2109" s="11">
        <v>550396</v>
      </c>
      <c r="B2109" s="2" t="s">
        <v>2087</v>
      </c>
    </row>
    <row r="2110" spans="1:2">
      <c r="A2110" s="11">
        <v>550400</v>
      </c>
      <c r="B2110" s="2" t="s">
        <v>2088</v>
      </c>
    </row>
    <row r="2111" spans="1:2">
      <c r="A2111" s="11">
        <v>550418</v>
      </c>
      <c r="B2111" s="2" t="s">
        <v>2089</v>
      </c>
    </row>
    <row r="2112" spans="1:2">
      <c r="A2112" s="11">
        <v>550426</v>
      </c>
      <c r="B2112" s="2" t="s">
        <v>2090</v>
      </c>
    </row>
    <row r="2113" spans="1:2">
      <c r="A2113" s="11">
        <v>550450</v>
      </c>
      <c r="B2113" s="2" t="s">
        <v>2091</v>
      </c>
    </row>
    <row r="2114" spans="1:2">
      <c r="A2114" s="11">
        <v>550469</v>
      </c>
      <c r="B2114" s="2" t="s">
        <v>2092</v>
      </c>
    </row>
    <row r="2115" spans="1:2">
      <c r="A2115" s="11">
        <v>550477</v>
      </c>
      <c r="B2115" s="2" t="s">
        <v>2093</v>
      </c>
    </row>
    <row r="2116" spans="1:2">
      <c r="A2116" s="11">
        <v>550540</v>
      </c>
      <c r="B2116" s="2" t="s">
        <v>2094</v>
      </c>
    </row>
    <row r="2117" spans="1:2">
      <c r="A2117" s="11">
        <v>550558</v>
      </c>
      <c r="B2117" s="2" t="s">
        <v>2095</v>
      </c>
    </row>
    <row r="2118" spans="1:2">
      <c r="A2118" s="11">
        <v>550639</v>
      </c>
      <c r="B2118" s="2" t="s">
        <v>2096</v>
      </c>
    </row>
    <row r="2119" spans="1:2">
      <c r="A2119" s="11">
        <v>550647</v>
      </c>
      <c r="B2119" s="2" t="s">
        <v>2097</v>
      </c>
    </row>
    <row r="2120" spans="1:2">
      <c r="A2120" s="11">
        <v>550663</v>
      </c>
      <c r="B2120" s="2" t="s">
        <v>2098</v>
      </c>
    </row>
    <row r="2121" spans="1:2">
      <c r="A2121" s="11">
        <v>550671</v>
      </c>
      <c r="B2121" s="2" t="s">
        <v>2099</v>
      </c>
    </row>
    <row r="2122" spans="1:2">
      <c r="A2122" s="11">
        <v>550698</v>
      </c>
      <c r="B2122" s="2" t="s">
        <v>2100</v>
      </c>
    </row>
    <row r="2123" spans="1:2">
      <c r="A2123" s="11">
        <v>550701</v>
      </c>
      <c r="B2123" s="2" t="s">
        <v>2101</v>
      </c>
    </row>
    <row r="2124" spans="1:2">
      <c r="A2124" s="11">
        <v>550760</v>
      </c>
      <c r="B2124" s="2" t="s">
        <v>2102</v>
      </c>
    </row>
    <row r="2125" spans="1:2">
      <c r="A2125" s="11">
        <v>550779</v>
      </c>
      <c r="B2125" s="2" t="s">
        <v>2103</v>
      </c>
    </row>
    <row r="2126" spans="1:2">
      <c r="A2126" s="11">
        <v>550787</v>
      </c>
      <c r="B2126" s="2" t="s">
        <v>2104</v>
      </c>
    </row>
    <row r="2127" spans="1:2">
      <c r="A2127" s="11">
        <v>550841</v>
      </c>
      <c r="B2127" s="2" t="s">
        <v>2105</v>
      </c>
    </row>
    <row r="2128" spans="1:2">
      <c r="A2128" s="11">
        <v>550892</v>
      </c>
      <c r="B2128" s="2" t="s">
        <v>2106</v>
      </c>
    </row>
    <row r="2129" spans="1:2">
      <c r="A2129" s="11">
        <v>550973</v>
      </c>
      <c r="B2129" s="2" t="s">
        <v>2107</v>
      </c>
    </row>
    <row r="2130" spans="1:2">
      <c r="A2130" s="11">
        <v>551031</v>
      </c>
      <c r="B2130" s="2" t="s">
        <v>2108</v>
      </c>
    </row>
    <row r="2131" spans="1:2">
      <c r="A2131" s="11">
        <v>551074</v>
      </c>
      <c r="B2131" s="2" t="s">
        <v>2109</v>
      </c>
    </row>
    <row r="2132" spans="1:2">
      <c r="A2132" s="11">
        <v>551082</v>
      </c>
      <c r="B2132" s="2" t="s">
        <v>2110</v>
      </c>
    </row>
    <row r="2133" spans="1:2">
      <c r="A2133" s="11">
        <v>551120</v>
      </c>
      <c r="B2133" s="2" t="s">
        <v>2111</v>
      </c>
    </row>
    <row r="2134" spans="1:2">
      <c r="A2134" s="11">
        <v>551198</v>
      </c>
      <c r="B2134" s="2" t="s">
        <v>2112</v>
      </c>
    </row>
    <row r="2135" spans="1:2">
      <c r="A2135" s="11">
        <v>551210</v>
      </c>
      <c r="B2135" s="2" t="s">
        <v>2113</v>
      </c>
    </row>
    <row r="2136" spans="1:2">
      <c r="A2136" s="11">
        <v>551228</v>
      </c>
      <c r="B2136" s="2" t="s">
        <v>2114</v>
      </c>
    </row>
    <row r="2137" spans="1:2">
      <c r="A2137" s="11">
        <v>551252</v>
      </c>
      <c r="B2137" s="2" t="s">
        <v>2115</v>
      </c>
    </row>
    <row r="2138" spans="1:2">
      <c r="A2138" s="11">
        <v>551350</v>
      </c>
      <c r="B2138" s="2" t="s">
        <v>2116</v>
      </c>
    </row>
    <row r="2139" spans="1:2">
      <c r="A2139" s="11">
        <v>551376</v>
      </c>
      <c r="B2139" s="2" t="s">
        <v>2117</v>
      </c>
    </row>
    <row r="2140" spans="1:2">
      <c r="A2140" s="11">
        <v>551490</v>
      </c>
      <c r="B2140" s="2" t="s">
        <v>2118</v>
      </c>
    </row>
    <row r="2141" spans="1:2">
      <c r="A2141" s="11">
        <v>551562</v>
      </c>
      <c r="B2141" s="2" t="s">
        <v>2119</v>
      </c>
    </row>
    <row r="2142" spans="1:2">
      <c r="A2142" s="11">
        <v>551570</v>
      </c>
      <c r="B2142" s="2" t="s">
        <v>2120</v>
      </c>
    </row>
    <row r="2143" spans="1:2">
      <c r="A2143" s="11">
        <v>551589</v>
      </c>
      <c r="B2143" s="2" t="s">
        <v>2121</v>
      </c>
    </row>
    <row r="2144" spans="1:2">
      <c r="A2144" s="11">
        <v>551619</v>
      </c>
      <c r="B2144" s="2" t="s">
        <v>2122</v>
      </c>
    </row>
    <row r="2145" spans="1:2">
      <c r="A2145" s="11">
        <v>551686</v>
      </c>
      <c r="B2145" s="2" t="s">
        <v>2123</v>
      </c>
    </row>
    <row r="2146" spans="1:2">
      <c r="A2146" s="11">
        <v>551694</v>
      </c>
      <c r="B2146" s="2" t="s">
        <v>2124</v>
      </c>
    </row>
    <row r="2147" spans="1:2">
      <c r="A2147" s="11">
        <v>551708</v>
      </c>
      <c r="B2147" s="2" t="s">
        <v>2125</v>
      </c>
    </row>
    <row r="2148" spans="1:2">
      <c r="A2148" s="11">
        <v>551767</v>
      </c>
      <c r="B2148" s="2" t="s">
        <v>2126</v>
      </c>
    </row>
    <row r="2149" spans="1:2">
      <c r="A2149" s="11">
        <v>551805</v>
      </c>
      <c r="B2149" s="2" t="s">
        <v>2127</v>
      </c>
    </row>
    <row r="2150" spans="1:2">
      <c r="A2150" s="11">
        <v>551813</v>
      </c>
      <c r="B2150" s="2" t="s">
        <v>2128</v>
      </c>
    </row>
    <row r="2151" spans="1:2">
      <c r="A2151" s="11">
        <v>551821</v>
      </c>
      <c r="B2151" s="2" t="s">
        <v>2129</v>
      </c>
    </row>
    <row r="2152" spans="1:2">
      <c r="A2152" s="11">
        <v>551910</v>
      </c>
      <c r="B2152" s="2" t="s">
        <v>2130</v>
      </c>
    </row>
    <row r="2153" spans="1:2">
      <c r="A2153" s="11">
        <v>551937</v>
      </c>
      <c r="B2153" s="2" t="s">
        <v>2131</v>
      </c>
    </row>
    <row r="2154" spans="1:2">
      <c r="A2154" s="11">
        <v>551953</v>
      </c>
      <c r="B2154" s="2" t="s">
        <v>2132</v>
      </c>
    </row>
    <row r="2155" spans="1:2">
      <c r="A2155" s="11">
        <v>551961</v>
      </c>
      <c r="B2155" s="2" t="s">
        <v>2133</v>
      </c>
    </row>
    <row r="2156" spans="1:2">
      <c r="A2156" s="11">
        <v>552046</v>
      </c>
      <c r="B2156" s="2" t="s">
        <v>2134</v>
      </c>
    </row>
    <row r="2157" spans="1:2">
      <c r="A2157" s="11">
        <v>552127</v>
      </c>
      <c r="B2157" s="2" t="s">
        <v>2135</v>
      </c>
    </row>
    <row r="2158" spans="1:2">
      <c r="A2158" s="11">
        <v>552178</v>
      </c>
      <c r="B2158" s="2" t="s">
        <v>2136</v>
      </c>
    </row>
    <row r="2159" spans="1:2">
      <c r="A2159" s="11">
        <v>552291</v>
      </c>
      <c r="B2159" s="2" t="s">
        <v>2137</v>
      </c>
    </row>
    <row r="2160" spans="1:2">
      <c r="A2160" s="11">
        <v>552305</v>
      </c>
      <c r="B2160" s="2" t="s">
        <v>2138</v>
      </c>
    </row>
    <row r="2161" spans="1:2">
      <c r="A2161" s="11">
        <v>552313</v>
      </c>
      <c r="B2161" s="2" t="s">
        <v>2139</v>
      </c>
    </row>
    <row r="2162" spans="1:2">
      <c r="A2162" s="11">
        <v>552410</v>
      </c>
      <c r="B2162" s="2" t="s">
        <v>2140</v>
      </c>
    </row>
    <row r="2163" spans="1:2">
      <c r="A2163" s="11">
        <v>552445</v>
      </c>
      <c r="B2163" s="2" t="s">
        <v>2141</v>
      </c>
    </row>
    <row r="2164" spans="1:2">
      <c r="A2164" s="11">
        <v>552607</v>
      </c>
      <c r="B2164" s="2" t="s">
        <v>2142</v>
      </c>
    </row>
    <row r="2165" spans="1:2">
      <c r="A2165" s="11">
        <v>552658</v>
      </c>
      <c r="B2165" s="2" t="s">
        <v>2143</v>
      </c>
    </row>
    <row r="2166" spans="1:2">
      <c r="A2166" s="11">
        <v>552666</v>
      </c>
      <c r="B2166" s="2" t="s">
        <v>2144</v>
      </c>
    </row>
    <row r="2167" spans="1:2">
      <c r="A2167" s="11">
        <v>552690</v>
      </c>
      <c r="B2167" s="2" t="s">
        <v>2145</v>
      </c>
    </row>
    <row r="2168" spans="1:2">
      <c r="A2168" s="11">
        <v>552739</v>
      </c>
      <c r="B2168" s="2" t="s">
        <v>2146</v>
      </c>
    </row>
    <row r="2169" spans="1:2">
      <c r="A2169" s="11">
        <v>552747</v>
      </c>
      <c r="B2169" s="2" t="s">
        <v>2147</v>
      </c>
    </row>
    <row r="2170" spans="1:2">
      <c r="A2170" s="11">
        <v>552755</v>
      </c>
      <c r="B2170" s="2" t="s">
        <v>2148</v>
      </c>
    </row>
    <row r="2171" spans="1:2">
      <c r="A2171" s="11">
        <v>552763</v>
      </c>
      <c r="B2171" s="2" t="s">
        <v>2149</v>
      </c>
    </row>
    <row r="2172" spans="1:2">
      <c r="A2172" s="11">
        <v>552771</v>
      </c>
      <c r="B2172" s="2" t="s">
        <v>2150</v>
      </c>
    </row>
    <row r="2173" spans="1:2">
      <c r="A2173" s="11">
        <v>552780</v>
      </c>
      <c r="B2173" s="2" t="s">
        <v>2151</v>
      </c>
    </row>
    <row r="2174" spans="1:2">
      <c r="A2174" s="11">
        <v>552801</v>
      </c>
      <c r="B2174" s="2" t="s">
        <v>2152</v>
      </c>
    </row>
    <row r="2175" spans="1:2">
      <c r="A2175" s="11">
        <v>552810</v>
      </c>
      <c r="B2175" s="2" t="s">
        <v>2153</v>
      </c>
    </row>
    <row r="2176" spans="1:2">
      <c r="A2176" s="11">
        <v>552828</v>
      </c>
      <c r="B2176" s="2" t="s">
        <v>2154</v>
      </c>
    </row>
    <row r="2177" spans="1:2">
      <c r="A2177" s="11">
        <v>552836</v>
      </c>
      <c r="B2177" s="2" t="s">
        <v>2155</v>
      </c>
    </row>
    <row r="2178" spans="1:2">
      <c r="A2178" s="11">
        <v>552844</v>
      </c>
      <c r="B2178" s="2" t="s">
        <v>2156</v>
      </c>
    </row>
    <row r="2179" spans="1:2">
      <c r="A2179" s="11">
        <v>552860</v>
      </c>
      <c r="B2179" s="2" t="s">
        <v>2157</v>
      </c>
    </row>
    <row r="2180" spans="1:2">
      <c r="A2180" s="11">
        <v>552879</v>
      </c>
      <c r="B2180" s="2" t="s">
        <v>2158</v>
      </c>
    </row>
    <row r="2181" spans="1:2">
      <c r="A2181" s="11">
        <v>552887</v>
      </c>
      <c r="B2181" s="2" t="s">
        <v>2159</v>
      </c>
    </row>
    <row r="2182" spans="1:2">
      <c r="A2182" s="11">
        <v>552895</v>
      </c>
      <c r="B2182" s="2" t="s">
        <v>2160</v>
      </c>
    </row>
    <row r="2183" spans="1:2">
      <c r="A2183" s="11">
        <v>552917</v>
      </c>
      <c r="B2183" s="2" t="s">
        <v>2161</v>
      </c>
    </row>
    <row r="2184" spans="1:2">
      <c r="A2184" s="11">
        <v>552925</v>
      </c>
      <c r="B2184" s="2" t="s">
        <v>2162</v>
      </c>
    </row>
    <row r="2185" spans="1:2">
      <c r="A2185" s="11">
        <v>553050</v>
      </c>
      <c r="B2185" s="2" t="s">
        <v>2163</v>
      </c>
    </row>
    <row r="2186" spans="1:2">
      <c r="A2186" s="11">
        <v>553069</v>
      </c>
      <c r="B2186" s="2" t="s">
        <v>2164</v>
      </c>
    </row>
    <row r="2187" spans="1:2">
      <c r="A2187" s="11">
        <v>553093</v>
      </c>
      <c r="B2187" s="2" t="s">
        <v>2165</v>
      </c>
    </row>
    <row r="2188" spans="1:2">
      <c r="A2188" s="11">
        <v>553107</v>
      </c>
      <c r="B2188" s="2" t="s">
        <v>2166</v>
      </c>
    </row>
    <row r="2189" spans="1:2">
      <c r="A2189" s="11">
        <v>553190</v>
      </c>
      <c r="B2189" s="2" t="s">
        <v>2167</v>
      </c>
    </row>
    <row r="2190" spans="1:2">
      <c r="A2190" s="11">
        <v>553204</v>
      </c>
      <c r="B2190" s="2" t="s">
        <v>2168</v>
      </c>
    </row>
    <row r="2191" spans="1:2">
      <c r="A2191" s="11">
        <v>553220</v>
      </c>
      <c r="B2191" s="2" t="s">
        <v>2169</v>
      </c>
    </row>
    <row r="2192" spans="1:2">
      <c r="A2192" s="11">
        <v>553239</v>
      </c>
      <c r="B2192" s="2" t="s">
        <v>2170</v>
      </c>
    </row>
    <row r="2193" spans="1:2">
      <c r="A2193" s="11">
        <v>553263</v>
      </c>
      <c r="B2193" s="2" t="s">
        <v>2171</v>
      </c>
    </row>
    <row r="2194" spans="1:2">
      <c r="A2194" s="11">
        <v>553271</v>
      </c>
      <c r="B2194" s="2" t="s">
        <v>2172</v>
      </c>
    </row>
    <row r="2195" spans="1:2">
      <c r="A2195" s="11">
        <v>553301</v>
      </c>
      <c r="B2195" s="2" t="s">
        <v>2173</v>
      </c>
    </row>
    <row r="2196" spans="1:2">
      <c r="A2196" s="11">
        <v>553310</v>
      </c>
      <c r="B2196" s="2" t="s">
        <v>2174</v>
      </c>
    </row>
    <row r="2197" spans="1:2">
      <c r="A2197" s="11">
        <v>553328</v>
      </c>
      <c r="B2197" s="2" t="s">
        <v>2175</v>
      </c>
    </row>
    <row r="2198" spans="1:2">
      <c r="A2198" s="11">
        <v>553387</v>
      </c>
      <c r="B2198" s="2" t="s">
        <v>2176</v>
      </c>
    </row>
    <row r="2199" spans="1:2">
      <c r="A2199" s="11">
        <v>553409</v>
      </c>
      <c r="B2199" s="2" t="s">
        <v>2177</v>
      </c>
    </row>
    <row r="2200" spans="1:2">
      <c r="A2200" s="11">
        <v>553425</v>
      </c>
      <c r="B2200" s="2" t="s">
        <v>2178</v>
      </c>
    </row>
    <row r="2201" spans="1:2">
      <c r="A2201" s="11">
        <v>553441</v>
      </c>
      <c r="B2201" s="2" t="s">
        <v>2179</v>
      </c>
    </row>
    <row r="2202" spans="1:2">
      <c r="A2202" s="11">
        <v>553514</v>
      </c>
      <c r="B2202" s="2" t="s">
        <v>2180</v>
      </c>
    </row>
    <row r="2203" spans="1:2">
      <c r="A2203" s="11">
        <v>553530</v>
      </c>
      <c r="B2203" s="2" t="s">
        <v>2181</v>
      </c>
    </row>
    <row r="2204" spans="1:2">
      <c r="A2204" s="11">
        <v>553581</v>
      </c>
      <c r="B2204" s="2" t="s">
        <v>2182</v>
      </c>
    </row>
    <row r="2205" spans="1:2">
      <c r="A2205" s="11">
        <v>553590</v>
      </c>
      <c r="B2205" s="2" t="s">
        <v>2183</v>
      </c>
    </row>
    <row r="2206" spans="1:2">
      <c r="A2206" s="11">
        <v>553603</v>
      </c>
      <c r="B2206" s="2" t="s">
        <v>2184</v>
      </c>
    </row>
    <row r="2207" spans="1:2">
      <c r="A2207" s="11">
        <v>553611</v>
      </c>
      <c r="B2207" s="2" t="s">
        <v>2185</v>
      </c>
    </row>
    <row r="2208" spans="1:2">
      <c r="A2208" s="11">
        <v>553638</v>
      </c>
      <c r="B2208" s="2" t="s">
        <v>2186</v>
      </c>
    </row>
    <row r="2209" spans="1:2">
      <c r="A2209" s="11">
        <v>553646</v>
      </c>
      <c r="B2209" s="2" t="s">
        <v>2187</v>
      </c>
    </row>
    <row r="2210" spans="1:2">
      <c r="A2210" s="11">
        <v>553654</v>
      </c>
      <c r="B2210" s="2" t="s">
        <v>2188</v>
      </c>
    </row>
    <row r="2211" spans="1:2">
      <c r="A2211" s="11">
        <v>553662</v>
      </c>
      <c r="B2211" s="2" t="s">
        <v>2189</v>
      </c>
    </row>
    <row r="2212" spans="1:2">
      <c r="A2212" s="11">
        <v>553697</v>
      </c>
      <c r="B2212" s="2" t="s">
        <v>2190</v>
      </c>
    </row>
    <row r="2213" spans="1:2">
      <c r="A2213" s="11">
        <v>553700</v>
      </c>
      <c r="B2213" s="2" t="s">
        <v>2191</v>
      </c>
    </row>
    <row r="2214" spans="1:2">
      <c r="A2214" s="11">
        <v>553719</v>
      </c>
      <c r="B2214" s="2" t="s">
        <v>2192</v>
      </c>
    </row>
    <row r="2215" spans="1:2">
      <c r="A2215" s="11">
        <v>553760</v>
      </c>
      <c r="B2215" s="2" t="s">
        <v>2193</v>
      </c>
    </row>
    <row r="2216" spans="1:2">
      <c r="A2216" s="11">
        <v>553786</v>
      </c>
      <c r="B2216" s="2" t="s">
        <v>2194</v>
      </c>
    </row>
    <row r="2217" spans="1:2">
      <c r="A2217" s="11">
        <v>553794</v>
      </c>
      <c r="B2217" s="2" t="s">
        <v>2195</v>
      </c>
    </row>
    <row r="2218" spans="1:2">
      <c r="A2218" s="11">
        <v>553867</v>
      </c>
      <c r="B2218" s="2" t="s">
        <v>2196</v>
      </c>
    </row>
    <row r="2219" spans="1:2">
      <c r="A2219" s="11">
        <v>553891</v>
      </c>
      <c r="B2219" s="2" t="s">
        <v>2197</v>
      </c>
    </row>
    <row r="2220" spans="1:2">
      <c r="A2220" s="11">
        <v>553905</v>
      </c>
      <c r="B2220" s="2" t="s">
        <v>2198</v>
      </c>
    </row>
    <row r="2221" spans="1:2">
      <c r="A2221" s="11">
        <v>553913</v>
      </c>
      <c r="B2221" s="2" t="s">
        <v>2199</v>
      </c>
    </row>
    <row r="2222" spans="1:2">
      <c r="A2222" s="11">
        <v>553921</v>
      </c>
      <c r="B2222" s="2" t="s">
        <v>2200</v>
      </c>
    </row>
    <row r="2223" spans="1:2">
      <c r="A2223" s="11">
        <v>553972</v>
      </c>
      <c r="B2223" s="2" t="s">
        <v>2201</v>
      </c>
    </row>
    <row r="2224" spans="1:2">
      <c r="A2224" s="11">
        <v>554049</v>
      </c>
      <c r="B2224" s="2" t="s">
        <v>2202</v>
      </c>
    </row>
    <row r="2225" spans="1:2">
      <c r="A2225" s="11">
        <v>554057</v>
      </c>
      <c r="B2225" s="2" t="s">
        <v>2203</v>
      </c>
    </row>
    <row r="2226" spans="1:2">
      <c r="A2226" s="11">
        <v>554103</v>
      </c>
      <c r="B2226" s="2" t="s">
        <v>2204</v>
      </c>
    </row>
    <row r="2227" spans="1:2">
      <c r="A2227" s="11">
        <v>554111</v>
      </c>
      <c r="B2227" s="2" t="s">
        <v>2205</v>
      </c>
    </row>
    <row r="2228" spans="1:2">
      <c r="A2228" s="11">
        <v>554146</v>
      </c>
      <c r="B2228" s="2" t="s">
        <v>2206</v>
      </c>
    </row>
    <row r="2229" spans="1:2">
      <c r="A2229" s="11">
        <v>554154</v>
      </c>
      <c r="B2229" s="2" t="s">
        <v>2207</v>
      </c>
    </row>
    <row r="2230" spans="1:2">
      <c r="A2230" s="11">
        <v>554162</v>
      </c>
      <c r="B2230" s="2" t="s">
        <v>2208</v>
      </c>
    </row>
    <row r="2231" spans="1:2">
      <c r="A2231" s="11">
        <v>554197</v>
      </c>
      <c r="B2231" s="2" t="s">
        <v>2209</v>
      </c>
    </row>
    <row r="2232" spans="1:2">
      <c r="A2232" s="11">
        <v>554200</v>
      </c>
      <c r="B2232" s="2" t="s">
        <v>2210</v>
      </c>
    </row>
    <row r="2233" spans="1:2">
      <c r="A2233" s="11">
        <v>554251</v>
      </c>
      <c r="B2233" s="2" t="s">
        <v>2211</v>
      </c>
    </row>
    <row r="2234" spans="1:2">
      <c r="A2234" s="11">
        <v>554294</v>
      </c>
      <c r="B2234" s="2" t="s">
        <v>2212</v>
      </c>
    </row>
    <row r="2235" spans="1:2">
      <c r="A2235" s="11">
        <v>554324</v>
      </c>
      <c r="B2235" s="2" t="s">
        <v>2213</v>
      </c>
    </row>
    <row r="2236" spans="1:2">
      <c r="A2236" s="11">
        <v>554332</v>
      </c>
      <c r="B2236" s="2" t="s">
        <v>2214</v>
      </c>
    </row>
    <row r="2237" spans="1:2">
      <c r="A2237" s="11">
        <v>554383</v>
      </c>
      <c r="B2237" s="2" t="s">
        <v>2215</v>
      </c>
    </row>
    <row r="2238" spans="1:2">
      <c r="A2238" s="11">
        <v>554472</v>
      </c>
      <c r="B2238" s="2" t="s">
        <v>2216</v>
      </c>
    </row>
    <row r="2239" spans="1:2">
      <c r="A2239" s="11">
        <v>554480</v>
      </c>
      <c r="B2239" s="2" t="s">
        <v>2217</v>
      </c>
    </row>
    <row r="2240" spans="1:2">
      <c r="A2240" s="11">
        <v>554499</v>
      </c>
      <c r="B2240" s="2" t="s">
        <v>2218</v>
      </c>
    </row>
    <row r="2241" spans="1:2">
      <c r="A2241" s="11">
        <v>554502</v>
      </c>
      <c r="B2241" s="2" t="s">
        <v>2219</v>
      </c>
    </row>
    <row r="2242" spans="1:2">
      <c r="A2242" s="11">
        <v>554537</v>
      </c>
      <c r="B2242" s="2" t="s">
        <v>2220</v>
      </c>
    </row>
    <row r="2243" spans="1:2">
      <c r="A2243" s="11">
        <v>554570</v>
      </c>
      <c r="B2243" s="2" t="s">
        <v>2221</v>
      </c>
    </row>
    <row r="2244" spans="1:2">
      <c r="A2244" s="11">
        <v>554588</v>
      </c>
      <c r="B2244" s="2" t="s">
        <v>2222</v>
      </c>
    </row>
    <row r="2245" spans="1:2">
      <c r="A2245" s="11">
        <v>554596</v>
      </c>
      <c r="B2245" s="2" t="s">
        <v>2223</v>
      </c>
    </row>
    <row r="2246" spans="1:2">
      <c r="A2246" s="11">
        <v>554600</v>
      </c>
      <c r="B2246" s="2" t="s">
        <v>2224</v>
      </c>
    </row>
    <row r="2247" spans="1:2">
      <c r="A2247" s="11">
        <v>554618</v>
      </c>
      <c r="B2247" s="2" t="s">
        <v>2225</v>
      </c>
    </row>
    <row r="2248" spans="1:2">
      <c r="A2248" s="11">
        <v>554626</v>
      </c>
      <c r="B2248" s="2" t="s">
        <v>2226</v>
      </c>
    </row>
    <row r="2249" spans="1:2">
      <c r="A2249" s="11">
        <v>554634</v>
      </c>
      <c r="B2249" s="2" t="s">
        <v>2227</v>
      </c>
    </row>
    <row r="2250" spans="1:2">
      <c r="A2250" s="11">
        <v>554650</v>
      </c>
      <c r="B2250" s="2" t="s">
        <v>2228</v>
      </c>
    </row>
    <row r="2251" spans="1:2">
      <c r="A2251" s="11">
        <v>554669</v>
      </c>
      <c r="B2251" s="2" t="s">
        <v>2229</v>
      </c>
    </row>
    <row r="2252" spans="1:2">
      <c r="A2252" s="11">
        <v>554685</v>
      </c>
      <c r="B2252" s="2" t="s">
        <v>2230</v>
      </c>
    </row>
    <row r="2253" spans="1:2">
      <c r="A2253" s="11">
        <v>554731</v>
      </c>
      <c r="B2253" s="2" t="s">
        <v>2231</v>
      </c>
    </row>
    <row r="2254" spans="1:2">
      <c r="A2254" s="11">
        <v>554847</v>
      </c>
      <c r="B2254" s="2" t="s">
        <v>2232</v>
      </c>
    </row>
    <row r="2255" spans="1:2">
      <c r="A2255" s="11">
        <v>554901</v>
      </c>
      <c r="B2255" s="2" t="s">
        <v>2233</v>
      </c>
    </row>
    <row r="2256" spans="1:2">
      <c r="A2256" s="11">
        <v>554979</v>
      </c>
      <c r="B2256" s="2" t="s">
        <v>2234</v>
      </c>
    </row>
    <row r="2257" spans="1:2">
      <c r="A2257" s="11">
        <v>554995</v>
      </c>
      <c r="B2257" s="2" t="s">
        <v>2235</v>
      </c>
    </row>
    <row r="2258" spans="1:2">
      <c r="A2258" s="11">
        <v>555002</v>
      </c>
      <c r="B2258" s="2" t="s">
        <v>2236</v>
      </c>
    </row>
    <row r="2259" spans="1:2">
      <c r="A2259" s="11">
        <v>555010</v>
      </c>
      <c r="B2259" s="2" t="s">
        <v>2237</v>
      </c>
    </row>
    <row r="2260" spans="1:2">
      <c r="A2260" s="11">
        <v>555061</v>
      </c>
      <c r="B2260" s="2" t="s">
        <v>2238</v>
      </c>
    </row>
    <row r="2261" spans="1:2">
      <c r="A2261" s="11">
        <v>555070</v>
      </c>
      <c r="B2261" s="2" t="s">
        <v>2239</v>
      </c>
    </row>
    <row r="2262" spans="1:2">
      <c r="A2262" s="11">
        <v>555150</v>
      </c>
      <c r="B2262" s="2" t="s">
        <v>2240</v>
      </c>
    </row>
    <row r="2263" spans="1:2">
      <c r="A2263" s="11">
        <v>555169</v>
      </c>
      <c r="B2263" s="2" t="s">
        <v>2241</v>
      </c>
    </row>
    <row r="2264" spans="1:2">
      <c r="A2264" s="11">
        <v>555177</v>
      </c>
      <c r="B2264" s="2" t="s">
        <v>2242</v>
      </c>
    </row>
    <row r="2265" spans="1:2">
      <c r="A2265" s="11">
        <v>555185</v>
      </c>
      <c r="B2265" s="2" t="s">
        <v>2243</v>
      </c>
    </row>
    <row r="2266" spans="1:2">
      <c r="A2266" s="11">
        <v>555436</v>
      </c>
      <c r="B2266" s="2" t="s">
        <v>2244</v>
      </c>
    </row>
    <row r="2267" spans="1:2">
      <c r="A2267" s="11">
        <v>555444</v>
      </c>
      <c r="B2267" s="2" t="s">
        <v>2245</v>
      </c>
    </row>
    <row r="2268" spans="1:2">
      <c r="A2268" s="11">
        <v>555495</v>
      </c>
      <c r="B2268" s="2" t="s">
        <v>2246</v>
      </c>
    </row>
    <row r="2269" spans="1:2">
      <c r="A2269" s="11">
        <v>555509</v>
      </c>
      <c r="B2269" s="2" t="s">
        <v>2247</v>
      </c>
    </row>
    <row r="2270" spans="1:2">
      <c r="A2270" s="11">
        <v>555576</v>
      </c>
      <c r="B2270" s="2" t="s">
        <v>2248</v>
      </c>
    </row>
    <row r="2271" spans="1:2">
      <c r="A2271" s="11">
        <v>555584</v>
      </c>
      <c r="B2271" s="2" t="s">
        <v>2249</v>
      </c>
    </row>
    <row r="2272" spans="1:2">
      <c r="A2272" s="11">
        <v>555606</v>
      </c>
      <c r="B2272" s="2" t="s">
        <v>2250</v>
      </c>
    </row>
    <row r="2273" spans="1:2">
      <c r="A2273" s="11">
        <v>555630</v>
      </c>
      <c r="B2273" s="2" t="s">
        <v>2251</v>
      </c>
    </row>
    <row r="2274" spans="1:2">
      <c r="A2274" s="11">
        <v>555657</v>
      </c>
      <c r="B2274" s="2" t="s">
        <v>2252</v>
      </c>
    </row>
    <row r="2275" spans="1:2">
      <c r="A2275" s="11">
        <v>555673</v>
      </c>
      <c r="B2275" s="2" t="s">
        <v>2253</v>
      </c>
    </row>
    <row r="2276" spans="1:2">
      <c r="A2276" s="11">
        <v>555711</v>
      </c>
      <c r="B2276" s="2" t="s">
        <v>2254</v>
      </c>
    </row>
    <row r="2277" spans="1:2">
      <c r="A2277" s="11">
        <v>555720</v>
      </c>
      <c r="B2277" s="2" t="s">
        <v>2255</v>
      </c>
    </row>
    <row r="2278" spans="1:2">
      <c r="A2278" s="11">
        <v>555797</v>
      </c>
      <c r="B2278" s="2" t="s">
        <v>2256</v>
      </c>
    </row>
    <row r="2279" spans="1:2">
      <c r="A2279" s="11">
        <v>555800</v>
      </c>
      <c r="B2279" s="2" t="s">
        <v>2257</v>
      </c>
    </row>
    <row r="2280" spans="1:2">
      <c r="A2280" s="11">
        <v>555860</v>
      </c>
      <c r="B2280" s="2" t="s">
        <v>2258</v>
      </c>
    </row>
    <row r="2281" spans="1:2">
      <c r="A2281" s="11">
        <v>555983</v>
      </c>
      <c r="B2281" s="2" t="s">
        <v>2259</v>
      </c>
    </row>
    <row r="2282" spans="1:2">
      <c r="A2282" s="11">
        <v>555991</v>
      </c>
      <c r="B2282" s="2" t="s">
        <v>2260</v>
      </c>
    </row>
    <row r="2283" spans="1:2">
      <c r="A2283" s="11">
        <v>556025</v>
      </c>
      <c r="B2283" s="2" t="s">
        <v>2261</v>
      </c>
    </row>
    <row r="2284" spans="1:2">
      <c r="A2284" s="11">
        <v>556050</v>
      </c>
      <c r="B2284" s="2" t="s">
        <v>2262</v>
      </c>
    </row>
    <row r="2285" spans="1:2">
      <c r="A2285" s="11">
        <v>556106</v>
      </c>
      <c r="B2285" s="2" t="s">
        <v>2263</v>
      </c>
    </row>
    <row r="2286" spans="1:2">
      <c r="A2286" s="11">
        <v>556122</v>
      </c>
      <c r="B2286" s="2" t="s">
        <v>2264</v>
      </c>
    </row>
    <row r="2287" spans="1:2">
      <c r="A2287" s="11">
        <v>556130</v>
      </c>
      <c r="B2287" s="2" t="s">
        <v>2265</v>
      </c>
    </row>
    <row r="2288" spans="1:2">
      <c r="A2288" s="11">
        <v>556165</v>
      </c>
      <c r="B2288" s="2" t="s">
        <v>2266</v>
      </c>
    </row>
    <row r="2289" spans="1:2">
      <c r="A2289" s="11">
        <v>556203</v>
      </c>
      <c r="B2289" s="2" t="s">
        <v>2267</v>
      </c>
    </row>
    <row r="2290" spans="1:2">
      <c r="A2290" s="11">
        <v>556220</v>
      </c>
      <c r="B2290" s="2" t="s">
        <v>2268</v>
      </c>
    </row>
    <row r="2291" spans="1:2">
      <c r="A2291" s="11">
        <v>556246</v>
      </c>
      <c r="B2291" s="2" t="s">
        <v>2269</v>
      </c>
    </row>
    <row r="2292" spans="1:2">
      <c r="A2292" s="11">
        <v>556270</v>
      </c>
      <c r="B2292" s="2" t="s">
        <v>2270</v>
      </c>
    </row>
    <row r="2293" spans="1:2">
      <c r="A2293" s="11">
        <v>556319</v>
      </c>
      <c r="B2293" s="2" t="s">
        <v>2271</v>
      </c>
    </row>
    <row r="2294" spans="1:2">
      <c r="A2294" s="11">
        <v>556335</v>
      </c>
      <c r="B2294" s="2" t="s">
        <v>2272</v>
      </c>
    </row>
    <row r="2295" spans="1:2">
      <c r="A2295" s="11">
        <v>556378</v>
      </c>
      <c r="B2295" s="2" t="s">
        <v>2273</v>
      </c>
    </row>
    <row r="2296" spans="1:2">
      <c r="A2296" s="11">
        <v>556483</v>
      </c>
      <c r="B2296" s="2" t="s">
        <v>2274</v>
      </c>
    </row>
    <row r="2297" spans="1:2">
      <c r="A2297" s="11">
        <v>556513</v>
      </c>
      <c r="B2297" s="2" t="s">
        <v>2275</v>
      </c>
    </row>
    <row r="2298" spans="1:2">
      <c r="A2298" s="11">
        <v>556556</v>
      </c>
      <c r="B2298" s="2" t="s">
        <v>2276</v>
      </c>
    </row>
    <row r="2299" spans="1:2">
      <c r="A2299" s="11">
        <v>556572</v>
      </c>
      <c r="B2299" s="2" t="s">
        <v>2277</v>
      </c>
    </row>
    <row r="2300" spans="1:2">
      <c r="A2300" s="11">
        <v>556580</v>
      </c>
      <c r="B2300" s="2" t="s">
        <v>2278</v>
      </c>
    </row>
    <row r="2301" spans="1:2">
      <c r="A2301" s="11">
        <v>556599</v>
      </c>
      <c r="B2301" s="2" t="s">
        <v>2279</v>
      </c>
    </row>
    <row r="2302" spans="1:2">
      <c r="A2302" s="11">
        <v>556602</v>
      </c>
      <c r="B2302" s="2" t="s">
        <v>2280</v>
      </c>
    </row>
    <row r="2303" spans="1:2">
      <c r="A2303" s="11">
        <v>556610</v>
      </c>
      <c r="B2303" s="2" t="s">
        <v>2281</v>
      </c>
    </row>
    <row r="2304" spans="1:2">
      <c r="A2304" s="11">
        <v>556629</v>
      </c>
      <c r="B2304" s="2" t="s">
        <v>2282</v>
      </c>
    </row>
    <row r="2305" spans="1:2">
      <c r="A2305" s="11">
        <v>556645</v>
      </c>
      <c r="B2305" s="2" t="s">
        <v>2283</v>
      </c>
    </row>
    <row r="2306" spans="1:2">
      <c r="A2306" s="11">
        <v>556661</v>
      </c>
      <c r="B2306" s="2" t="s">
        <v>2284</v>
      </c>
    </row>
    <row r="2307" spans="1:2">
      <c r="A2307" s="11">
        <v>556688</v>
      </c>
      <c r="B2307" s="2" t="s">
        <v>2285</v>
      </c>
    </row>
    <row r="2308" spans="1:2">
      <c r="A2308" s="11">
        <v>556700</v>
      </c>
      <c r="B2308" s="2" t="s">
        <v>2286</v>
      </c>
    </row>
    <row r="2309" spans="1:2">
      <c r="A2309" s="11">
        <v>556726</v>
      </c>
      <c r="B2309" s="2" t="s">
        <v>2287</v>
      </c>
    </row>
    <row r="2310" spans="1:2">
      <c r="A2310" s="11">
        <v>556831</v>
      </c>
      <c r="B2310" s="2" t="s">
        <v>2288</v>
      </c>
    </row>
    <row r="2311" spans="1:2">
      <c r="A2311" s="11">
        <v>556866</v>
      </c>
      <c r="B2311" s="2" t="s">
        <v>2289</v>
      </c>
    </row>
    <row r="2312" spans="1:2">
      <c r="A2312" s="11">
        <v>556971</v>
      </c>
      <c r="B2312" s="2" t="s">
        <v>2290</v>
      </c>
    </row>
    <row r="2313" spans="1:2">
      <c r="A2313" s="11">
        <v>557013</v>
      </c>
      <c r="B2313" s="2" t="s">
        <v>2291</v>
      </c>
    </row>
    <row r="2314" spans="1:2">
      <c r="A2314" s="11">
        <v>557021</v>
      </c>
      <c r="B2314" s="2" t="s">
        <v>2292</v>
      </c>
    </row>
    <row r="2315" spans="1:2">
      <c r="A2315" s="11">
        <v>557056</v>
      </c>
      <c r="B2315" s="2" t="s">
        <v>2293</v>
      </c>
    </row>
    <row r="2316" spans="1:2">
      <c r="A2316" s="11">
        <v>557064</v>
      </c>
      <c r="B2316" s="2" t="s">
        <v>2294</v>
      </c>
    </row>
    <row r="2317" spans="1:2">
      <c r="A2317" s="11">
        <v>557072</v>
      </c>
      <c r="B2317" s="2" t="s">
        <v>2295</v>
      </c>
    </row>
    <row r="2318" spans="1:2">
      <c r="A2318" s="11">
        <v>557099</v>
      </c>
      <c r="B2318" s="2" t="s">
        <v>2296</v>
      </c>
    </row>
    <row r="2319" spans="1:2">
      <c r="A2319" s="11">
        <v>557102</v>
      </c>
      <c r="B2319" s="2" t="s">
        <v>2297</v>
      </c>
    </row>
    <row r="2320" spans="1:2">
      <c r="A2320" s="11">
        <v>557145</v>
      </c>
      <c r="B2320" s="2" t="s">
        <v>2298</v>
      </c>
    </row>
    <row r="2321" spans="1:2">
      <c r="A2321" s="11">
        <v>557170</v>
      </c>
      <c r="B2321" s="2" t="s">
        <v>2299</v>
      </c>
    </row>
    <row r="2322" spans="1:2">
      <c r="A2322" s="11">
        <v>557340</v>
      </c>
      <c r="B2322" s="2" t="s">
        <v>2300</v>
      </c>
    </row>
    <row r="2323" spans="1:2">
      <c r="A2323" s="11">
        <v>557374</v>
      </c>
      <c r="B2323" s="2" t="s">
        <v>2301</v>
      </c>
    </row>
    <row r="2324" spans="1:2">
      <c r="A2324" s="11">
        <v>557382</v>
      </c>
      <c r="B2324" s="2" t="s">
        <v>2302</v>
      </c>
    </row>
    <row r="2325" spans="1:2">
      <c r="A2325" s="11">
        <v>557390</v>
      </c>
      <c r="B2325" s="2" t="s">
        <v>2303</v>
      </c>
    </row>
    <row r="2326" spans="1:2">
      <c r="A2326" s="11">
        <v>557404</v>
      </c>
      <c r="B2326" s="2" t="s">
        <v>2304</v>
      </c>
    </row>
    <row r="2327" spans="1:2">
      <c r="A2327" s="11">
        <v>557501</v>
      </c>
      <c r="B2327" s="2" t="s">
        <v>2305</v>
      </c>
    </row>
    <row r="2328" spans="1:2">
      <c r="A2328" s="11">
        <v>557528</v>
      </c>
      <c r="B2328" s="2" t="s">
        <v>2306</v>
      </c>
    </row>
    <row r="2329" spans="1:2">
      <c r="A2329" s="11">
        <v>557536</v>
      </c>
      <c r="B2329" s="2" t="s">
        <v>2307</v>
      </c>
    </row>
    <row r="2330" spans="1:2">
      <c r="A2330" s="11">
        <v>557609</v>
      </c>
      <c r="B2330" s="2" t="s">
        <v>2308</v>
      </c>
    </row>
    <row r="2331" spans="1:2">
      <c r="A2331" s="11">
        <v>557617</v>
      </c>
      <c r="B2331" s="2" t="s">
        <v>2309</v>
      </c>
    </row>
    <row r="2332" spans="1:2">
      <c r="A2332" s="11">
        <v>557676</v>
      </c>
      <c r="B2332" s="2" t="s">
        <v>2310</v>
      </c>
    </row>
    <row r="2333" spans="1:2">
      <c r="A2333" s="11">
        <v>557692</v>
      </c>
      <c r="B2333" s="2" t="s">
        <v>2311</v>
      </c>
    </row>
    <row r="2334" spans="1:2">
      <c r="A2334" s="11">
        <v>557706</v>
      </c>
      <c r="B2334" s="2" t="s">
        <v>2312</v>
      </c>
    </row>
    <row r="2335" spans="1:2">
      <c r="A2335" s="11">
        <v>557773</v>
      </c>
      <c r="B2335" s="2" t="s">
        <v>2313</v>
      </c>
    </row>
    <row r="2336" spans="1:2">
      <c r="A2336" s="11">
        <v>557790</v>
      </c>
      <c r="B2336" s="2" t="s">
        <v>2314</v>
      </c>
    </row>
    <row r="2337" spans="1:2">
      <c r="A2337" s="11">
        <v>557846</v>
      </c>
      <c r="B2337" s="2" t="s">
        <v>2315</v>
      </c>
    </row>
    <row r="2338" spans="1:2">
      <c r="A2338" s="11">
        <v>557960</v>
      </c>
      <c r="B2338" s="2" t="s">
        <v>2316</v>
      </c>
    </row>
    <row r="2339" spans="1:2">
      <c r="A2339" s="11">
        <v>558001</v>
      </c>
      <c r="B2339" s="2" t="s">
        <v>2317</v>
      </c>
    </row>
    <row r="2340" spans="1:2">
      <c r="A2340" s="11">
        <v>558044</v>
      </c>
      <c r="B2340" s="2" t="s">
        <v>2318</v>
      </c>
    </row>
    <row r="2341" spans="1:2">
      <c r="A2341" s="11">
        <v>558060</v>
      </c>
      <c r="B2341" s="2" t="s">
        <v>2319</v>
      </c>
    </row>
    <row r="2342" spans="1:2">
      <c r="A2342" s="11">
        <v>558079</v>
      </c>
      <c r="B2342" s="2" t="s">
        <v>2320</v>
      </c>
    </row>
    <row r="2343" spans="1:2">
      <c r="A2343" s="11">
        <v>558095</v>
      </c>
      <c r="B2343" s="2" t="s">
        <v>2321</v>
      </c>
    </row>
    <row r="2344" spans="1:2">
      <c r="A2344" s="11">
        <v>558206</v>
      </c>
      <c r="B2344" s="2" t="s">
        <v>2322</v>
      </c>
    </row>
    <row r="2345" spans="1:2">
      <c r="A2345" s="11">
        <v>558214</v>
      </c>
      <c r="B2345" s="2" t="s">
        <v>2323</v>
      </c>
    </row>
    <row r="2346" spans="1:2">
      <c r="A2346" s="11">
        <v>558222</v>
      </c>
      <c r="B2346" s="2" t="s">
        <v>2324</v>
      </c>
    </row>
    <row r="2347" spans="1:2">
      <c r="A2347" s="11">
        <v>558265</v>
      </c>
      <c r="B2347" s="2" t="s">
        <v>2325</v>
      </c>
    </row>
    <row r="2348" spans="1:2">
      <c r="A2348" s="11">
        <v>558303</v>
      </c>
      <c r="B2348" s="2" t="s">
        <v>2326</v>
      </c>
    </row>
    <row r="2349" spans="1:2">
      <c r="A2349" s="11">
        <v>558346</v>
      </c>
      <c r="B2349" s="2" t="s">
        <v>2327</v>
      </c>
    </row>
    <row r="2350" spans="1:2">
      <c r="A2350" s="11">
        <v>558354</v>
      </c>
      <c r="B2350" s="2" t="s">
        <v>2328</v>
      </c>
    </row>
    <row r="2351" spans="1:2">
      <c r="A2351" s="11">
        <v>558362</v>
      </c>
      <c r="B2351" s="2" t="s">
        <v>2329</v>
      </c>
    </row>
    <row r="2352" spans="1:2">
      <c r="A2352" s="11">
        <v>558435</v>
      </c>
      <c r="B2352" s="2" t="s">
        <v>2330</v>
      </c>
    </row>
    <row r="2353" spans="1:2">
      <c r="A2353" s="11">
        <v>558451</v>
      </c>
      <c r="B2353" s="2" t="s">
        <v>2331</v>
      </c>
    </row>
    <row r="2354" spans="1:2">
      <c r="A2354" s="11">
        <v>558524</v>
      </c>
      <c r="B2354" s="2" t="s">
        <v>2332</v>
      </c>
    </row>
    <row r="2355" spans="1:2">
      <c r="A2355" s="11">
        <v>558567</v>
      </c>
      <c r="B2355" s="2" t="s">
        <v>2333</v>
      </c>
    </row>
    <row r="2356" spans="1:2">
      <c r="A2356" s="11">
        <v>558575</v>
      </c>
      <c r="B2356" s="2" t="s">
        <v>2334</v>
      </c>
    </row>
    <row r="2357" spans="1:2">
      <c r="A2357" s="11">
        <v>558605</v>
      </c>
      <c r="B2357" s="2" t="s">
        <v>2335</v>
      </c>
    </row>
    <row r="2358" spans="1:2">
      <c r="A2358" s="11">
        <v>558664</v>
      </c>
      <c r="B2358" s="2" t="s">
        <v>2336</v>
      </c>
    </row>
    <row r="2359" spans="1:2">
      <c r="A2359" s="11">
        <v>558672</v>
      </c>
      <c r="B2359" s="2" t="s">
        <v>2337</v>
      </c>
    </row>
    <row r="2360" spans="1:2">
      <c r="A2360" s="11">
        <v>558702</v>
      </c>
      <c r="B2360" s="2" t="s">
        <v>2338</v>
      </c>
    </row>
    <row r="2361" spans="1:2">
      <c r="A2361" s="11">
        <v>558710</v>
      </c>
      <c r="B2361" s="2" t="s">
        <v>2339</v>
      </c>
    </row>
    <row r="2362" spans="1:2">
      <c r="A2362" s="11">
        <v>558729</v>
      </c>
      <c r="B2362" s="2" t="s">
        <v>2340</v>
      </c>
    </row>
    <row r="2363" spans="1:2">
      <c r="A2363" s="11">
        <v>558753</v>
      </c>
      <c r="B2363" s="2" t="s">
        <v>2341</v>
      </c>
    </row>
    <row r="2364" spans="1:2">
      <c r="A2364" s="11">
        <v>558761</v>
      </c>
      <c r="B2364" s="2" t="s">
        <v>2342</v>
      </c>
    </row>
    <row r="2365" spans="1:2">
      <c r="A2365" s="11">
        <v>558796</v>
      </c>
      <c r="B2365" s="2" t="s">
        <v>2343</v>
      </c>
    </row>
    <row r="2366" spans="1:2">
      <c r="A2366" s="11">
        <v>558800</v>
      </c>
      <c r="B2366" s="2" t="s">
        <v>2344</v>
      </c>
    </row>
    <row r="2367" spans="1:2">
      <c r="A2367" s="11">
        <v>558869</v>
      </c>
      <c r="B2367" s="2" t="s">
        <v>2345</v>
      </c>
    </row>
    <row r="2368" spans="1:2">
      <c r="A2368" s="11">
        <v>558907</v>
      </c>
      <c r="B2368" s="2" t="s">
        <v>2346</v>
      </c>
    </row>
    <row r="2369" spans="1:2">
      <c r="A2369" s="11">
        <v>558915</v>
      </c>
      <c r="B2369" s="2" t="s">
        <v>2347</v>
      </c>
    </row>
    <row r="2370" spans="1:2">
      <c r="A2370" s="11">
        <v>558923</v>
      </c>
      <c r="B2370" s="2" t="s">
        <v>2348</v>
      </c>
    </row>
    <row r="2371" spans="1:2">
      <c r="A2371" s="11">
        <v>558940</v>
      </c>
      <c r="B2371" s="2" t="s">
        <v>2349</v>
      </c>
    </row>
    <row r="2372" spans="1:2">
      <c r="A2372" s="11">
        <v>558966</v>
      </c>
      <c r="B2372" s="2" t="s">
        <v>2350</v>
      </c>
    </row>
    <row r="2373" spans="1:2">
      <c r="A2373" s="11">
        <v>559091</v>
      </c>
      <c r="B2373" s="2" t="s">
        <v>2351</v>
      </c>
    </row>
    <row r="2374" spans="1:2">
      <c r="A2374" s="11">
        <v>559164</v>
      </c>
      <c r="B2374" s="2" t="s">
        <v>2352</v>
      </c>
    </row>
    <row r="2375" spans="1:2">
      <c r="A2375" s="11">
        <v>559229</v>
      </c>
      <c r="B2375" s="2" t="s">
        <v>2353</v>
      </c>
    </row>
    <row r="2376" spans="1:2">
      <c r="A2376" s="11">
        <v>559237</v>
      </c>
      <c r="B2376" s="2" t="s">
        <v>2354</v>
      </c>
    </row>
    <row r="2377" spans="1:2">
      <c r="A2377" s="11">
        <v>559245</v>
      </c>
      <c r="B2377" s="2" t="s">
        <v>2355</v>
      </c>
    </row>
    <row r="2378" spans="1:2">
      <c r="A2378" s="11">
        <v>559253</v>
      </c>
      <c r="B2378" s="2" t="s">
        <v>2356</v>
      </c>
    </row>
    <row r="2379" spans="1:2">
      <c r="A2379" s="11">
        <v>559270</v>
      </c>
      <c r="B2379" s="2" t="s">
        <v>2357</v>
      </c>
    </row>
    <row r="2380" spans="1:2">
      <c r="A2380" s="11">
        <v>559300</v>
      </c>
      <c r="B2380" s="2" t="s">
        <v>2358</v>
      </c>
    </row>
    <row r="2381" spans="1:2">
      <c r="A2381" s="11">
        <v>559342</v>
      </c>
      <c r="B2381" s="2" t="s">
        <v>2359</v>
      </c>
    </row>
    <row r="2382" spans="1:2">
      <c r="A2382" s="11">
        <v>559377</v>
      </c>
      <c r="B2382" s="2" t="s">
        <v>2360</v>
      </c>
    </row>
    <row r="2383" spans="1:2">
      <c r="A2383" s="11">
        <v>559385</v>
      </c>
      <c r="B2383" s="2" t="s">
        <v>2361</v>
      </c>
    </row>
    <row r="2384" spans="1:2">
      <c r="A2384" s="11">
        <v>559415</v>
      </c>
      <c r="B2384" s="2" t="s">
        <v>2362</v>
      </c>
    </row>
    <row r="2385" spans="1:2">
      <c r="A2385" s="11">
        <v>559458</v>
      </c>
      <c r="B2385" s="2" t="s">
        <v>2363</v>
      </c>
    </row>
    <row r="2386" spans="1:2">
      <c r="A2386" s="11">
        <v>559482</v>
      </c>
      <c r="B2386" s="2" t="s">
        <v>2364</v>
      </c>
    </row>
    <row r="2387" spans="1:2">
      <c r="A2387" s="11">
        <v>559490</v>
      </c>
      <c r="B2387" s="2" t="s">
        <v>2365</v>
      </c>
    </row>
    <row r="2388" spans="1:2">
      <c r="A2388" s="11">
        <v>559512</v>
      </c>
      <c r="B2388" s="2" t="s">
        <v>2366</v>
      </c>
    </row>
    <row r="2389" spans="1:2">
      <c r="A2389" s="11">
        <v>559539</v>
      </c>
      <c r="B2389" s="2" t="s">
        <v>2367</v>
      </c>
    </row>
    <row r="2390" spans="1:2">
      <c r="A2390" s="11">
        <v>559547</v>
      </c>
      <c r="B2390" s="2" t="s">
        <v>2368</v>
      </c>
    </row>
    <row r="2391" spans="1:2">
      <c r="A2391" s="11">
        <v>559598</v>
      </c>
      <c r="B2391" s="2" t="s">
        <v>2369</v>
      </c>
    </row>
    <row r="2392" spans="1:2">
      <c r="A2392" s="11">
        <v>559601</v>
      </c>
      <c r="B2392" s="2" t="s">
        <v>2370</v>
      </c>
    </row>
    <row r="2393" spans="1:2">
      <c r="A2393" s="11">
        <v>559610</v>
      </c>
      <c r="B2393" s="2" t="s">
        <v>2371</v>
      </c>
    </row>
    <row r="2394" spans="1:2">
      <c r="A2394" s="11">
        <v>559644</v>
      </c>
      <c r="B2394" s="2" t="s">
        <v>2372</v>
      </c>
    </row>
    <row r="2395" spans="1:2">
      <c r="A2395" s="11">
        <v>559652</v>
      </c>
      <c r="B2395" s="2" t="s">
        <v>2373</v>
      </c>
    </row>
    <row r="2396" spans="1:2">
      <c r="A2396" s="11">
        <v>559709</v>
      </c>
      <c r="B2396" s="2" t="s">
        <v>2374</v>
      </c>
    </row>
    <row r="2397" spans="1:2">
      <c r="A2397" s="11">
        <v>559725</v>
      </c>
      <c r="B2397" s="2" t="s">
        <v>2375</v>
      </c>
    </row>
    <row r="2398" spans="1:2">
      <c r="A2398" s="11">
        <v>559750</v>
      </c>
      <c r="B2398" s="2" t="s">
        <v>2376</v>
      </c>
    </row>
    <row r="2399" spans="1:2">
      <c r="A2399" s="11">
        <v>559768</v>
      </c>
      <c r="B2399" s="2" t="s">
        <v>2377</v>
      </c>
    </row>
    <row r="2400" spans="1:2">
      <c r="A2400" s="11">
        <v>559784</v>
      </c>
      <c r="B2400" s="2" t="s">
        <v>2378</v>
      </c>
    </row>
    <row r="2401" spans="1:2">
      <c r="A2401" s="11">
        <v>559911</v>
      </c>
      <c r="B2401" s="2" t="s">
        <v>2379</v>
      </c>
    </row>
    <row r="2402" spans="1:2">
      <c r="A2402" s="11">
        <v>559946</v>
      </c>
      <c r="B2402" s="2" t="s">
        <v>2380</v>
      </c>
    </row>
    <row r="2403" spans="1:2">
      <c r="A2403" s="11">
        <v>559962</v>
      </c>
      <c r="B2403" s="2" t="s">
        <v>2381</v>
      </c>
    </row>
    <row r="2404" spans="1:2">
      <c r="A2404" s="11">
        <v>559970</v>
      </c>
      <c r="B2404" s="2" t="s">
        <v>2382</v>
      </c>
    </row>
    <row r="2405" spans="1:2">
      <c r="A2405" s="11">
        <v>559989</v>
      </c>
      <c r="B2405" s="2" t="s">
        <v>2383</v>
      </c>
    </row>
    <row r="2406" spans="1:2">
      <c r="A2406" s="11">
        <v>559997</v>
      </c>
      <c r="B2406" s="2" t="s">
        <v>2384</v>
      </c>
    </row>
    <row r="2407" spans="1:2">
      <c r="A2407" s="11">
        <v>560006</v>
      </c>
      <c r="B2407" s="2" t="s">
        <v>2385</v>
      </c>
    </row>
    <row r="2408" spans="1:2">
      <c r="A2408" s="11">
        <v>560081</v>
      </c>
      <c r="B2408" s="2" t="s">
        <v>2386</v>
      </c>
    </row>
    <row r="2409" spans="1:2">
      <c r="A2409" s="11">
        <v>560090</v>
      </c>
      <c r="B2409" s="2" t="s">
        <v>2387</v>
      </c>
    </row>
    <row r="2410" spans="1:2">
      <c r="A2410" s="11">
        <v>560111</v>
      </c>
      <c r="B2410" s="2" t="s">
        <v>2388</v>
      </c>
    </row>
    <row r="2411" spans="1:2">
      <c r="A2411" s="11">
        <v>560138</v>
      </c>
      <c r="B2411" s="2" t="s">
        <v>2389</v>
      </c>
    </row>
    <row r="2412" spans="1:2">
      <c r="A2412" s="11">
        <v>560154</v>
      </c>
      <c r="B2412" s="2" t="s">
        <v>2390</v>
      </c>
    </row>
    <row r="2413" spans="1:2">
      <c r="A2413" s="11">
        <v>560162</v>
      </c>
      <c r="B2413" s="2" t="s">
        <v>2391</v>
      </c>
    </row>
    <row r="2414" spans="1:2">
      <c r="A2414" s="11">
        <v>560189</v>
      </c>
      <c r="B2414" s="2" t="s">
        <v>2392</v>
      </c>
    </row>
    <row r="2415" spans="1:2">
      <c r="A2415" s="11">
        <v>560200</v>
      </c>
      <c r="B2415" s="2" t="s">
        <v>2393</v>
      </c>
    </row>
    <row r="2416" spans="1:2">
      <c r="A2416" s="11">
        <v>560243</v>
      </c>
      <c r="B2416" s="2" t="s">
        <v>2394</v>
      </c>
    </row>
    <row r="2417" spans="1:2">
      <c r="A2417" s="11">
        <v>560316</v>
      </c>
      <c r="B2417" s="2" t="s">
        <v>2395</v>
      </c>
    </row>
    <row r="2418" spans="1:2">
      <c r="A2418" s="11">
        <v>560324</v>
      </c>
      <c r="B2418" s="2" t="s">
        <v>2396</v>
      </c>
    </row>
    <row r="2419" spans="1:2">
      <c r="A2419" s="11">
        <v>560359</v>
      </c>
      <c r="B2419" s="2" t="s">
        <v>2397</v>
      </c>
    </row>
    <row r="2420" spans="1:2">
      <c r="A2420" s="11">
        <v>560367</v>
      </c>
      <c r="B2420" s="2" t="s">
        <v>2398</v>
      </c>
    </row>
    <row r="2421" spans="1:2">
      <c r="A2421" s="11">
        <v>560421</v>
      </c>
      <c r="B2421" s="2" t="s">
        <v>2399</v>
      </c>
    </row>
    <row r="2422" spans="1:2">
      <c r="A2422" s="11">
        <v>560430</v>
      </c>
      <c r="B2422" s="2" t="s">
        <v>2400</v>
      </c>
    </row>
    <row r="2423" spans="1:2">
      <c r="A2423" s="11">
        <v>560448</v>
      </c>
      <c r="B2423" s="2" t="s">
        <v>2401</v>
      </c>
    </row>
    <row r="2424" spans="1:2">
      <c r="A2424" s="11">
        <v>560472</v>
      </c>
      <c r="B2424" s="2" t="s">
        <v>2402</v>
      </c>
    </row>
    <row r="2425" spans="1:2">
      <c r="A2425" s="11">
        <v>560480</v>
      </c>
      <c r="B2425" s="2" t="s">
        <v>2403</v>
      </c>
    </row>
    <row r="2426" spans="1:2">
      <c r="A2426" s="11">
        <v>560499</v>
      </c>
      <c r="B2426" s="2" t="s">
        <v>2404</v>
      </c>
    </row>
    <row r="2427" spans="1:2">
      <c r="A2427" s="11">
        <v>560529</v>
      </c>
      <c r="B2427" s="2" t="s">
        <v>2405</v>
      </c>
    </row>
    <row r="2428" spans="1:2">
      <c r="A2428" s="11">
        <v>560553</v>
      </c>
      <c r="B2428" s="2" t="s">
        <v>2406</v>
      </c>
    </row>
    <row r="2429" spans="1:2">
      <c r="A2429" s="11">
        <v>560634</v>
      </c>
      <c r="B2429" s="2" t="s">
        <v>2407</v>
      </c>
    </row>
    <row r="2430" spans="1:2">
      <c r="A2430" s="11">
        <v>560642</v>
      </c>
      <c r="B2430" s="2" t="s">
        <v>2408</v>
      </c>
    </row>
    <row r="2431" spans="1:2">
      <c r="A2431" s="11">
        <v>560650</v>
      </c>
      <c r="B2431" s="2" t="s">
        <v>2409</v>
      </c>
    </row>
    <row r="2432" spans="1:2">
      <c r="A2432" s="11">
        <v>560677</v>
      </c>
      <c r="B2432" s="2" t="s">
        <v>2410</v>
      </c>
    </row>
    <row r="2433" spans="1:2">
      <c r="A2433" s="11">
        <v>560685</v>
      </c>
      <c r="B2433" s="2" t="s">
        <v>11</v>
      </c>
    </row>
    <row r="2434" spans="1:2">
      <c r="A2434" s="11">
        <v>560693</v>
      </c>
      <c r="B2434" s="2" t="s">
        <v>2411</v>
      </c>
    </row>
    <row r="2435" spans="1:2">
      <c r="A2435" s="11">
        <v>560723</v>
      </c>
      <c r="B2435" s="2" t="s">
        <v>2412</v>
      </c>
    </row>
    <row r="2436" spans="1:2">
      <c r="A2436" s="11">
        <v>560740</v>
      </c>
      <c r="B2436" s="2" t="s">
        <v>2413</v>
      </c>
    </row>
    <row r="2437" spans="1:2">
      <c r="A2437" s="11">
        <v>560766</v>
      </c>
      <c r="B2437" s="2" t="s">
        <v>2414</v>
      </c>
    </row>
    <row r="2438" spans="1:2">
      <c r="A2438" s="11">
        <v>560790</v>
      </c>
      <c r="B2438" s="2" t="s">
        <v>2415</v>
      </c>
    </row>
    <row r="2439" spans="1:2">
      <c r="A2439" s="11">
        <v>560812</v>
      </c>
      <c r="B2439" s="2" t="s">
        <v>2416</v>
      </c>
    </row>
    <row r="2440" spans="1:2">
      <c r="A2440" s="11">
        <v>560820</v>
      </c>
      <c r="B2440" s="2" t="s">
        <v>2417</v>
      </c>
    </row>
    <row r="2441" spans="1:2">
      <c r="A2441" s="11">
        <v>560863</v>
      </c>
      <c r="B2441" s="2" t="s">
        <v>2418</v>
      </c>
    </row>
    <row r="2442" spans="1:2">
      <c r="A2442" s="11">
        <v>560936</v>
      </c>
      <c r="B2442" s="2" t="s">
        <v>2419</v>
      </c>
    </row>
    <row r="2443" spans="1:2">
      <c r="A2443" s="11">
        <v>560952</v>
      </c>
      <c r="B2443" s="2" t="s">
        <v>2420</v>
      </c>
    </row>
    <row r="2444" spans="1:2">
      <c r="A2444" s="11">
        <v>560987</v>
      </c>
      <c r="B2444" s="2" t="s">
        <v>2421</v>
      </c>
    </row>
    <row r="2445" spans="1:2">
      <c r="A2445" s="11">
        <v>560995</v>
      </c>
      <c r="B2445" s="2" t="s">
        <v>2422</v>
      </c>
    </row>
    <row r="2446" spans="1:2">
      <c r="A2446" s="11">
        <v>561029</v>
      </c>
      <c r="B2446" s="2" t="s">
        <v>2423</v>
      </c>
    </row>
    <row r="2447" spans="1:2">
      <c r="A2447" s="11">
        <v>561045</v>
      </c>
      <c r="B2447" s="2" t="s">
        <v>2424</v>
      </c>
    </row>
    <row r="2448" spans="1:2">
      <c r="A2448" s="11">
        <v>561061</v>
      </c>
      <c r="B2448" s="2" t="s">
        <v>2425</v>
      </c>
    </row>
    <row r="2449" spans="1:2">
      <c r="A2449" s="11">
        <v>561142</v>
      </c>
      <c r="B2449" s="2" t="s">
        <v>2426</v>
      </c>
    </row>
    <row r="2450" spans="1:2">
      <c r="A2450" s="11">
        <v>561169</v>
      </c>
      <c r="B2450" s="2" t="s">
        <v>2427</v>
      </c>
    </row>
    <row r="2451" spans="1:2">
      <c r="A2451" s="11">
        <v>561185</v>
      </c>
      <c r="B2451" s="2" t="s">
        <v>2428</v>
      </c>
    </row>
    <row r="2452" spans="1:2">
      <c r="A2452" s="11">
        <v>561207</v>
      </c>
      <c r="B2452" s="2" t="s">
        <v>2429</v>
      </c>
    </row>
    <row r="2453" spans="1:2">
      <c r="A2453" s="11">
        <v>561240</v>
      </c>
      <c r="B2453" s="2" t="s">
        <v>2430</v>
      </c>
    </row>
    <row r="2454" spans="1:2">
      <c r="A2454" s="11">
        <v>561266</v>
      </c>
      <c r="B2454" s="2" t="s">
        <v>2431</v>
      </c>
    </row>
    <row r="2455" spans="1:2">
      <c r="A2455" s="11">
        <v>561339</v>
      </c>
      <c r="B2455" s="2" t="s">
        <v>2432</v>
      </c>
    </row>
    <row r="2456" spans="1:2">
      <c r="A2456" s="11">
        <v>561371</v>
      </c>
      <c r="B2456" s="2" t="s">
        <v>2433</v>
      </c>
    </row>
    <row r="2457" spans="1:2">
      <c r="A2457" s="11">
        <v>561401</v>
      </c>
      <c r="B2457" s="2" t="s">
        <v>2434</v>
      </c>
    </row>
    <row r="2458" spans="1:2">
      <c r="A2458" s="11">
        <v>561410</v>
      </c>
      <c r="B2458" s="2" t="s">
        <v>2435</v>
      </c>
    </row>
    <row r="2459" spans="1:2">
      <c r="A2459" s="11">
        <v>561428</v>
      </c>
      <c r="B2459" s="2" t="s">
        <v>2436</v>
      </c>
    </row>
    <row r="2460" spans="1:2">
      <c r="A2460" s="11">
        <v>561460</v>
      </c>
      <c r="B2460" s="2" t="s">
        <v>2437</v>
      </c>
    </row>
    <row r="2461" spans="1:2">
      <c r="A2461" s="11">
        <v>561487</v>
      </c>
      <c r="B2461" s="2" t="s">
        <v>2438</v>
      </c>
    </row>
    <row r="2462" spans="1:2">
      <c r="A2462" s="11">
        <v>561509</v>
      </c>
      <c r="B2462" s="2" t="s">
        <v>2439</v>
      </c>
    </row>
    <row r="2463" spans="1:2">
      <c r="A2463" s="11">
        <v>561517</v>
      </c>
      <c r="B2463" s="2" t="s">
        <v>2440</v>
      </c>
    </row>
    <row r="2464" spans="1:2">
      <c r="A2464" s="11">
        <v>561541</v>
      </c>
      <c r="B2464" s="2" t="s">
        <v>2441</v>
      </c>
    </row>
    <row r="2465" spans="1:2">
      <c r="A2465" s="11">
        <v>561550</v>
      </c>
      <c r="B2465" s="2" t="s">
        <v>2442</v>
      </c>
    </row>
    <row r="2466" spans="1:2">
      <c r="A2466" s="11">
        <v>561568</v>
      </c>
      <c r="B2466" s="2" t="s">
        <v>2443</v>
      </c>
    </row>
    <row r="2467" spans="1:2">
      <c r="A2467" s="11">
        <v>561576</v>
      </c>
      <c r="B2467" s="2" t="s">
        <v>2444</v>
      </c>
    </row>
    <row r="2468" spans="1:2">
      <c r="A2468" s="11">
        <v>561584</v>
      </c>
      <c r="B2468" s="2" t="s">
        <v>2445</v>
      </c>
    </row>
    <row r="2469" spans="1:2">
      <c r="A2469" s="11">
        <v>561606</v>
      </c>
      <c r="B2469" s="2" t="s">
        <v>2446</v>
      </c>
    </row>
    <row r="2470" spans="1:2">
      <c r="A2470" s="11">
        <v>561614</v>
      </c>
      <c r="B2470" s="2" t="s">
        <v>2447</v>
      </c>
    </row>
    <row r="2471" spans="1:2">
      <c r="A2471" s="11">
        <v>561649</v>
      </c>
      <c r="B2471" s="2" t="s">
        <v>2448</v>
      </c>
    </row>
    <row r="2472" spans="1:2">
      <c r="A2472" s="11">
        <v>561673</v>
      </c>
      <c r="B2472" s="2" t="s">
        <v>2449</v>
      </c>
    </row>
    <row r="2473" spans="1:2">
      <c r="A2473" s="11">
        <v>561681</v>
      </c>
      <c r="B2473" s="2" t="s">
        <v>2450</v>
      </c>
    </row>
    <row r="2474" spans="1:2">
      <c r="A2474" s="11">
        <v>561703</v>
      </c>
      <c r="B2474" s="2" t="s">
        <v>2451</v>
      </c>
    </row>
    <row r="2475" spans="1:2">
      <c r="A2475" s="11">
        <v>561738</v>
      </c>
      <c r="B2475" s="2" t="s">
        <v>2452</v>
      </c>
    </row>
    <row r="2476" spans="1:2">
      <c r="A2476" s="11">
        <v>561746</v>
      </c>
      <c r="B2476" s="2" t="s">
        <v>2453</v>
      </c>
    </row>
    <row r="2477" spans="1:2">
      <c r="A2477" s="11">
        <v>561770</v>
      </c>
      <c r="B2477" s="2" t="s">
        <v>2454</v>
      </c>
    </row>
    <row r="2478" spans="1:2">
      <c r="A2478" s="11">
        <v>561878</v>
      </c>
      <c r="B2478" s="2" t="s">
        <v>2455</v>
      </c>
    </row>
    <row r="2479" spans="1:2">
      <c r="A2479" s="11">
        <v>561886</v>
      </c>
      <c r="B2479" s="2" t="s">
        <v>2456</v>
      </c>
    </row>
    <row r="2480" spans="1:2">
      <c r="A2480" s="11">
        <v>561908</v>
      </c>
      <c r="B2480" s="2" t="s">
        <v>2457</v>
      </c>
    </row>
    <row r="2481" spans="1:2">
      <c r="A2481" s="11">
        <v>561916</v>
      </c>
      <c r="B2481" s="2" t="s">
        <v>2458</v>
      </c>
    </row>
    <row r="2482" spans="1:2">
      <c r="A2482" s="11">
        <v>561924</v>
      </c>
      <c r="B2482" s="2" t="s">
        <v>2459</v>
      </c>
    </row>
    <row r="2483" spans="1:2">
      <c r="A2483" s="11">
        <v>561940</v>
      </c>
      <c r="B2483" s="2" t="s">
        <v>2460</v>
      </c>
    </row>
    <row r="2484" spans="1:2">
      <c r="A2484" s="11">
        <v>561975</v>
      </c>
      <c r="B2484" s="2" t="s">
        <v>2461</v>
      </c>
    </row>
    <row r="2485" spans="1:2">
      <c r="A2485" s="11">
        <v>561983</v>
      </c>
      <c r="B2485" s="2" t="s">
        <v>2462</v>
      </c>
    </row>
    <row r="2486" spans="1:2">
      <c r="A2486" s="11">
        <v>562050</v>
      </c>
      <c r="B2486" s="2" t="s">
        <v>2463</v>
      </c>
    </row>
    <row r="2487" spans="1:2">
      <c r="A2487" s="11">
        <v>562092</v>
      </c>
      <c r="B2487" s="2" t="s">
        <v>2464</v>
      </c>
    </row>
    <row r="2488" spans="1:2">
      <c r="A2488" s="11">
        <v>562114</v>
      </c>
      <c r="B2488" s="2" t="s">
        <v>2465</v>
      </c>
    </row>
    <row r="2489" spans="1:2">
      <c r="A2489" s="11">
        <v>562157</v>
      </c>
      <c r="B2489" s="2" t="s">
        <v>2466</v>
      </c>
    </row>
    <row r="2490" spans="1:2">
      <c r="A2490" s="11">
        <v>562181</v>
      </c>
      <c r="B2490" s="2" t="s">
        <v>2467</v>
      </c>
    </row>
    <row r="2491" spans="1:2">
      <c r="A2491" s="11">
        <v>562190</v>
      </c>
      <c r="B2491" s="2" t="s">
        <v>2468</v>
      </c>
    </row>
    <row r="2492" spans="1:2">
      <c r="A2492" s="11">
        <v>562211</v>
      </c>
      <c r="B2492" s="2" t="s">
        <v>2469</v>
      </c>
    </row>
    <row r="2493" spans="1:2">
      <c r="A2493" s="11">
        <v>562262</v>
      </c>
      <c r="B2493" s="2" t="s">
        <v>2470</v>
      </c>
    </row>
    <row r="2494" spans="1:2">
      <c r="A2494" s="11">
        <v>562327</v>
      </c>
      <c r="B2494" s="2" t="s">
        <v>2471</v>
      </c>
    </row>
    <row r="2495" spans="1:2">
      <c r="A2495" s="11">
        <v>562351</v>
      </c>
      <c r="B2495" s="2" t="s">
        <v>2472</v>
      </c>
    </row>
    <row r="2496" spans="1:2">
      <c r="A2496" s="11">
        <v>562386</v>
      </c>
      <c r="B2496" s="2" t="s">
        <v>2473</v>
      </c>
    </row>
    <row r="2497" spans="1:2">
      <c r="A2497" s="11">
        <v>562416</v>
      </c>
      <c r="B2497" s="2" t="s">
        <v>2474</v>
      </c>
    </row>
    <row r="2498" spans="1:2">
      <c r="A2498" s="11">
        <v>562440</v>
      </c>
      <c r="B2498" s="2" t="s">
        <v>2475</v>
      </c>
    </row>
    <row r="2499" spans="1:2">
      <c r="A2499" s="11">
        <v>562505</v>
      </c>
      <c r="B2499" s="2" t="s">
        <v>2476</v>
      </c>
    </row>
    <row r="2500" spans="1:2">
      <c r="A2500" s="11">
        <v>562530</v>
      </c>
      <c r="B2500" s="2" t="s">
        <v>2477</v>
      </c>
    </row>
    <row r="2501" spans="1:2">
      <c r="A2501" s="11">
        <v>562556</v>
      </c>
      <c r="B2501" s="2" t="s">
        <v>2478</v>
      </c>
    </row>
    <row r="2502" spans="1:2">
      <c r="A2502" s="11">
        <v>562602</v>
      </c>
      <c r="B2502" s="2" t="s">
        <v>2479</v>
      </c>
    </row>
    <row r="2503" spans="1:2">
      <c r="A2503" s="11">
        <v>562610</v>
      </c>
      <c r="B2503" s="2" t="s">
        <v>2480</v>
      </c>
    </row>
    <row r="2504" spans="1:2">
      <c r="A2504" s="11">
        <v>562629</v>
      </c>
      <c r="B2504" s="2" t="s">
        <v>2481</v>
      </c>
    </row>
    <row r="2505" spans="1:2">
      <c r="A2505" s="11">
        <v>562645</v>
      </c>
      <c r="B2505" s="2" t="s">
        <v>2482</v>
      </c>
    </row>
    <row r="2506" spans="1:2">
      <c r="A2506" s="11">
        <v>562670</v>
      </c>
      <c r="B2506" s="2" t="s">
        <v>2483</v>
      </c>
    </row>
    <row r="2507" spans="1:2">
      <c r="A2507" s="11">
        <v>562700</v>
      </c>
      <c r="B2507" s="2" t="s">
        <v>2484</v>
      </c>
    </row>
    <row r="2508" spans="1:2">
      <c r="A2508" s="11">
        <v>562718</v>
      </c>
      <c r="B2508" s="2" t="s">
        <v>2485</v>
      </c>
    </row>
    <row r="2509" spans="1:2">
      <c r="A2509" s="11">
        <v>562734</v>
      </c>
      <c r="B2509" s="2" t="s">
        <v>2486</v>
      </c>
    </row>
    <row r="2510" spans="1:2">
      <c r="A2510" s="11">
        <v>562742</v>
      </c>
      <c r="B2510" s="2" t="s">
        <v>2487</v>
      </c>
    </row>
    <row r="2511" spans="1:2">
      <c r="A2511" s="11">
        <v>562793</v>
      </c>
      <c r="B2511" s="2" t="s">
        <v>2488</v>
      </c>
    </row>
    <row r="2512" spans="1:2">
      <c r="A2512" s="11">
        <v>562840</v>
      </c>
      <c r="B2512" s="2" t="s">
        <v>2489</v>
      </c>
    </row>
    <row r="2513" spans="1:2">
      <c r="A2513" s="11">
        <v>562858</v>
      </c>
      <c r="B2513" s="2" t="s">
        <v>2490</v>
      </c>
    </row>
    <row r="2514" spans="1:2">
      <c r="A2514" s="11">
        <v>562866</v>
      </c>
      <c r="B2514" s="2" t="s">
        <v>2491</v>
      </c>
    </row>
    <row r="2515" spans="1:2">
      <c r="A2515" s="11">
        <v>562874</v>
      </c>
      <c r="B2515" s="2" t="s">
        <v>2492</v>
      </c>
    </row>
    <row r="2516" spans="1:2">
      <c r="A2516" s="11">
        <v>562882</v>
      </c>
      <c r="B2516" s="2" t="s">
        <v>2493</v>
      </c>
    </row>
    <row r="2517" spans="1:2">
      <c r="A2517" s="11">
        <v>562890</v>
      </c>
      <c r="B2517" s="2" t="s">
        <v>2494</v>
      </c>
    </row>
    <row r="2518" spans="1:2">
      <c r="A2518" s="11">
        <v>562904</v>
      </c>
      <c r="B2518" s="2" t="s">
        <v>2495</v>
      </c>
    </row>
    <row r="2519" spans="1:2">
      <c r="A2519" s="11">
        <v>562912</v>
      </c>
      <c r="B2519" s="2" t="s">
        <v>2496</v>
      </c>
    </row>
    <row r="2520" spans="1:2">
      <c r="A2520" s="11">
        <v>562920</v>
      </c>
      <c r="B2520" s="2" t="s">
        <v>2497</v>
      </c>
    </row>
    <row r="2521" spans="1:2">
      <c r="A2521" s="11">
        <v>562939</v>
      </c>
      <c r="B2521" s="2" t="s">
        <v>2498</v>
      </c>
    </row>
    <row r="2522" spans="1:2">
      <c r="A2522" s="11">
        <v>562947</v>
      </c>
      <c r="B2522" s="2" t="s">
        <v>2499</v>
      </c>
    </row>
    <row r="2523" spans="1:2">
      <c r="A2523" s="11">
        <v>562955</v>
      </c>
      <c r="B2523" s="2" t="s">
        <v>2500</v>
      </c>
    </row>
    <row r="2524" spans="1:2">
      <c r="A2524" s="11">
        <v>562963</v>
      </c>
      <c r="B2524" s="2" t="s">
        <v>2501</v>
      </c>
    </row>
    <row r="2525" spans="1:2">
      <c r="A2525" s="11">
        <v>562971</v>
      </c>
      <c r="B2525" s="2" t="s">
        <v>2502</v>
      </c>
    </row>
    <row r="2526" spans="1:2">
      <c r="A2526" s="11">
        <v>562980</v>
      </c>
      <c r="B2526" s="2" t="s">
        <v>2503</v>
      </c>
    </row>
    <row r="2527" spans="1:2">
      <c r="A2527" s="11">
        <v>563048</v>
      </c>
      <c r="B2527" s="2" t="s">
        <v>2504</v>
      </c>
    </row>
    <row r="2528" spans="1:2">
      <c r="A2528" s="11">
        <v>563064</v>
      </c>
      <c r="B2528" s="2" t="s">
        <v>2505</v>
      </c>
    </row>
    <row r="2529" spans="1:2">
      <c r="A2529" s="11">
        <v>563072</v>
      </c>
      <c r="B2529" s="2" t="s">
        <v>2506</v>
      </c>
    </row>
    <row r="2530" spans="1:2">
      <c r="A2530" s="11">
        <v>563080</v>
      </c>
      <c r="B2530" s="2" t="s">
        <v>2507</v>
      </c>
    </row>
    <row r="2531" spans="1:2">
      <c r="A2531" s="11">
        <v>563099</v>
      </c>
      <c r="B2531" s="2" t="s">
        <v>2508</v>
      </c>
    </row>
    <row r="2532" spans="1:2">
      <c r="A2532" s="11">
        <v>563102</v>
      </c>
      <c r="B2532" s="2" t="s">
        <v>2509</v>
      </c>
    </row>
    <row r="2533" spans="1:2">
      <c r="A2533" s="11">
        <v>563110</v>
      </c>
      <c r="B2533" s="2" t="s">
        <v>2510</v>
      </c>
    </row>
    <row r="2534" spans="1:2">
      <c r="A2534" s="11">
        <v>563129</v>
      </c>
      <c r="B2534" s="2" t="s">
        <v>2511</v>
      </c>
    </row>
    <row r="2535" spans="1:2">
      <c r="A2535" s="11">
        <v>563145</v>
      </c>
      <c r="B2535" s="2" t="s">
        <v>2512</v>
      </c>
    </row>
    <row r="2536" spans="1:2">
      <c r="A2536" s="11">
        <v>563153</v>
      </c>
      <c r="B2536" s="2" t="s">
        <v>2513</v>
      </c>
    </row>
    <row r="2537" spans="1:2">
      <c r="A2537" s="11">
        <v>563161</v>
      </c>
      <c r="B2537" s="2" t="s">
        <v>2514</v>
      </c>
    </row>
    <row r="2538" spans="1:2">
      <c r="A2538" s="11">
        <v>563170</v>
      </c>
      <c r="B2538" s="2" t="s">
        <v>2515</v>
      </c>
    </row>
    <row r="2539" spans="1:2">
      <c r="A2539" s="11">
        <v>563188</v>
      </c>
      <c r="B2539" s="2" t="s">
        <v>2516</v>
      </c>
    </row>
    <row r="2540" spans="1:2">
      <c r="A2540" s="11">
        <v>563200</v>
      </c>
      <c r="B2540" s="2" t="s">
        <v>2517</v>
      </c>
    </row>
    <row r="2541" spans="1:2">
      <c r="A2541" s="11">
        <v>563218</v>
      </c>
      <c r="B2541" s="2" t="s">
        <v>2518</v>
      </c>
    </row>
    <row r="2542" spans="1:2">
      <c r="A2542" s="11">
        <v>563226</v>
      </c>
      <c r="B2542" s="2" t="s">
        <v>2519</v>
      </c>
    </row>
    <row r="2543" spans="1:2">
      <c r="A2543" s="11">
        <v>563234</v>
      </c>
      <c r="B2543" s="2" t="s">
        <v>2520</v>
      </c>
    </row>
    <row r="2544" spans="1:2">
      <c r="A2544" s="11">
        <v>563242</v>
      </c>
      <c r="B2544" s="2" t="s">
        <v>2521</v>
      </c>
    </row>
    <row r="2545" spans="1:2">
      <c r="A2545" s="11">
        <v>563250</v>
      </c>
      <c r="B2545" s="2" t="s">
        <v>2522</v>
      </c>
    </row>
    <row r="2546" spans="1:2">
      <c r="A2546" s="11">
        <v>563269</v>
      </c>
      <c r="B2546" s="2" t="s">
        <v>2523</v>
      </c>
    </row>
    <row r="2547" spans="1:2">
      <c r="A2547" s="11">
        <v>563277</v>
      </c>
      <c r="B2547" s="2" t="s">
        <v>2524</v>
      </c>
    </row>
    <row r="2548" spans="1:2">
      <c r="A2548" s="11">
        <v>563285</v>
      </c>
      <c r="B2548" s="2" t="s">
        <v>2525</v>
      </c>
    </row>
    <row r="2549" spans="1:2">
      <c r="A2549" s="11">
        <v>563293</v>
      </c>
      <c r="B2549" s="2" t="s">
        <v>2526</v>
      </c>
    </row>
    <row r="2550" spans="1:2">
      <c r="A2550" s="11">
        <v>563307</v>
      </c>
      <c r="B2550" s="2" t="s">
        <v>2527</v>
      </c>
    </row>
    <row r="2551" spans="1:2">
      <c r="A2551" s="11">
        <v>563323</v>
      </c>
      <c r="B2551" s="2" t="s">
        <v>2528</v>
      </c>
    </row>
    <row r="2552" spans="1:2">
      <c r="A2552" s="11">
        <v>563331</v>
      </c>
      <c r="B2552" s="2" t="s">
        <v>2529</v>
      </c>
    </row>
    <row r="2553" spans="1:2">
      <c r="A2553" s="11">
        <v>563340</v>
      </c>
      <c r="B2553" s="2" t="s">
        <v>2530</v>
      </c>
    </row>
    <row r="2554" spans="1:2">
      <c r="A2554" s="11">
        <v>563358</v>
      </c>
      <c r="B2554" s="2" t="s">
        <v>2531</v>
      </c>
    </row>
    <row r="2555" spans="1:2">
      <c r="A2555" s="11">
        <v>563366</v>
      </c>
      <c r="B2555" s="2" t="s">
        <v>2532</v>
      </c>
    </row>
    <row r="2556" spans="1:2">
      <c r="A2556" s="11">
        <v>563374</v>
      </c>
      <c r="B2556" s="2" t="s">
        <v>2533</v>
      </c>
    </row>
    <row r="2557" spans="1:2">
      <c r="A2557" s="11">
        <v>563382</v>
      </c>
      <c r="B2557" s="2" t="s">
        <v>2534</v>
      </c>
    </row>
    <row r="2558" spans="1:2">
      <c r="A2558" s="11">
        <v>563390</v>
      </c>
      <c r="B2558" s="2" t="s">
        <v>2535</v>
      </c>
    </row>
    <row r="2559" spans="1:2">
      <c r="A2559" s="11">
        <v>563404</v>
      </c>
      <c r="B2559" s="2" t="s">
        <v>2536</v>
      </c>
    </row>
    <row r="2560" spans="1:2">
      <c r="A2560" s="11">
        <v>563412</v>
      </c>
      <c r="B2560" s="2" t="s">
        <v>2537</v>
      </c>
    </row>
    <row r="2561" spans="1:2">
      <c r="A2561" s="11">
        <v>563420</v>
      </c>
      <c r="B2561" s="2" t="s">
        <v>2538</v>
      </c>
    </row>
    <row r="2562" spans="1:2">
      <c r="A2562" s="11">
        <v>563439</v>
      </c>
      <c r="B2562" s="2" t="s">
        <v>2539</v>
      </c>
    </row>
    <row r="2563" spans="1:2">
      <c r="A2563" s="11">
        <v>563447</v>
      </c>
      <c r="B2563" s="2" t="s">
        <v>2540</v>
      </c>
    </row>
    <row r="2564" spans="1:2">
      <c r="A2564" s="11">
        <v>563455</v>
      </c>
      <c r="B2564" s="2" t="s">
        <v>2541</v>
      </c>
    </row>
    <row r="2565" spans="1:2">
      <c r="A2565" s="11">
        <v>563463</v>
      </c>
      <c r="B2565" s="2" t="s">
        <v>2542</v>
      </c>
    </row>
    <row r="2566" spans="1:2">
      <c r="A2566" s="11">
        <v>563471</v>
      </c>
      <c r="B2566" s="2" t="s">
        <v>2543</v>
      </c>
    </row>
    <row r="2567" spans="1:2">
      <c r="A2567" s="11">
        <v>563480</v>
      </c>
      <c r="B2567" s="2" t="s">
        <v>2544</v>
      </c>
    </row>
    <row r="2568" spans="1:2">
      <c r="A2568" s="11">
        <v>563498</v>
      </c>
      <c r="B2568" s="2" t="s">
        <v>2545</v>
      </c>
    </row>
    <row r="2569" spans="1:2">
      <c r="A2569" s="11">
        <v>563510</v>
      </c>
      <c r="B2569" s="2" t="s">
        <v>2546</v>
      </c>
    </row>
    <row r="2570" spans="1:2">
      <c r="A2570" s="11">
        <v>563528</v>
      </c>
      <c r="B2570" s="2" t="s">
        <v>2547</v>
      </c>
    </row>
    <row r="2571" spans="1:2">
      <c r="A2571" s="11">
        <v>563536</v>
      </c>
      <c r="B2571" s="2" t="s">
        <v>2548</v>
      </c>
    </row>
    <row r="2572" spans="1:2">
      <c r="A2572" s="11">
        <v>563544</v>
      </c>
      <c r="B2572" s="2" t="s">
        <v>2549</v>
      </c>
    </row>
    <row r="2573" spans="1:2">
      <c r="A2573" s="11">
        <v>563552</v>
      </c>
      <c r="B2573" s="2" t="s">
        <v>2550</v>
      </c>
    </row>
    <row r="2574" spans="1:2">
      <c r="A2574" s="11">
        <v>563560</v>
      </c>
      <c r="B2574" s="2" t="s">
        <v>2551</v>
      </c>
    </row>
    <row r="2575" spans="1:2">
      <c r="A2575" s="11">
        <v>563579</v>
      </c>
      <c r="B2575" s="2" t="s">
        <v>2552</v>
      </c>
    </row>
    <row r="2576" spans="1:2">
      <c r="A2576" s="11">
        <v>563587</v>
      </c>
      <c r="B2576" s="2" t="s">
        <v>2553</v>
      </c>
    </row>
    <row r="2577" spans="1:2">
      <c r="A2577" s="11">
        <v>563595</v>
      </c>
      <c r="B2577" s="2" t="s">
        <v>2554</v>
      </c>
    </row>
    <row r="2578" spans="1:2">
      <c r="A2578" s="11">
        <v>563609</v>
      </c>
      <c r="B2578" s="2" t="s">
        <v>2555</v>
      </c>
    </row>
    <row r="2579" spans="1:2">
      <c r="A2579" s="11">
        <v>563617</v>
      </c>
      <c r="B2579" s="2" t="s">
        <v>2556</v>
      </c>
    </row>
    <row r="2580" spans="1:2">
      <c r="A2580" s="11">
        <v>563625</v>
      </c>
      <c r="B2580" s="2" t="s">
        <v>2557</v>
      </c>
    </row>
    <row r="2581" spans="1:2">
      <c r="A2581" s="11">
        <v>563633</v>
      </c>
      <c r="B2581" s="2" t="s">
        <v>2558</v>
      </c>
    </row>
    <row r="2582" spans="1:2">
      <c r="A2582" s="11">
        <v>563641</v>
      </c>
      <c r="B2582" s="2" t="s">
        <v>2559</v>
      </c>
    </row>
    <row r="2583" spans="1:2">
      <c r="A2583" s="11">
        <v>563676</v>
      </c>
      <c r="B2583" s="2" t="s">
        <v>2560</v>
      </c>
    </row>
    <row r="2584" spans="1:2">
      <c r="A2584" s="11">
        <v>563692</v>
      </c>
      <c r="B2584" s="2" t="s">
        <v>2561</v>
      </c>
    </row>
    <row r="2585" spans="1:2">
      <c r="A2585" s="11">
        <v>563706</v>
      </c>
      <c r="B2585" s="2" t="s">
        <v>2562</v>
      </c>
    </row>
    <row r="2586" spans="1:2">
      <c r="A2586" s="11">
        <v>563714</v>
      </c>
      <c r="B2586" s="2" t="s">
        <v>2563</v>
      </c>
    </row>
    <row r="2587" spans="1:2">
      <c r="A2587" s="11">
        <v>563722</v>
      </c>
      <c r="B2587" s="2" t="s">
        <v>2564</v>
      </c>
    </row>
    <row r="2588" spans="1:2">
      <c r="A2588" s="11">
        <v>563730</v>
      </c>
      <c r="B2588" s="2" t="s">
        <v>2565</v>
      </c>
    </row>
    <row r="2589" spans="1:2">
      <c r="A2589" s="11">
        <v>563749</v>
      </c>
      <c r="B2589" s="2" t="s">
        <v>2566</v>
      </c>
    </row>
    <row r="2590" spans="1:2">
      <c r="A2590" s="11">
        <v>563757</v>
      </c>
      <c r="B2590" s="2" t="s">
        <v>2567</v>
      </c>
    </row>
    <row r="2591" spans="1:2">
      <c r="A2591" s="11">
        <v>563765</v>
      </c>
      <c r="B2591" s="2" t="s">
        <v>2568</v>
      </c>
    </row>
    <row r="2592" spans="1:2">
      <c r="A2592" s="11">
        <v>563773</v>
      </c>
      <c r="B2592" s="2" t="s">
        <v>2569</v>
      </c>
    </row>
    <row r="2593" spans="1:2">
      <c r="A2593" s="11">
        <v>563781</v>
      </c>
      <c r="B2593" s="2" t="s">
        <v>2570</v>
      </c>
    </row>
    <row r="2594" spans="1:2">
      <c r="A2594" s="11">
        <v>563790</v>
      </c>
      <c r="B2594" s="2" t="s">
        <v>2571</v>
      </c>
    </row>
    <row r="2595" spans="1:2">
      <c r="A2595" s="11">
        <v>563803</v>
      </c>
      <c r="B2595" s="2" t="s">
        <v>2572</v>
      </c>
    </row>
    <row r="2596" spans="1:2">
      <c r="A2596" s="11">
        <v>563811</v>
      </c>
      <c r="B2596" s="2" t="s">
        <v>2573</v>
      </c>
    </row>
    <row r="2597" spans="1:2">
      <c r="A2597" s="11">
        <v>563820</v>
      </c>
      <c r="B2597" s="2" t="s">
        <v>2574</v>
      </c>
    </row>
    <row r="2598" spans="1:2">
      <c r="A2598" s="11">
        <v>563838</v>
      </c>
      <c r="B2598" s="2" t="s">
        <v>2575</v>
      </c>
    </row>
    <row r="2599" spans="1:2">
      <c r="A2599" s="11">
        <v>563846</v>
      </c>
      <c r="B2599" s="2" t="s">
        <v>2576</v>
      </c>
    </row>
    <row r="2600" spans="1:2">
      <c r="A2600" s="11">
        <v>563854</v>
      </c>
      <c r="B2600" s="2" t="s">
        <v>2577</v>
      </c>
    </row>
    <row r="2601" spans="1:2">
      <c r="A2601" s="11">
        <v>563862</v>
      </c>
      <c r="B2601" s="2" t="s">
        <v>2578</v>
      </c>
    </row>
    <row r="2602" spans="1:2">
      <c r="A2602" s="11">
        <v>563889</v>
      </c>
      <c r="B2602" s="2" t="s">
        <v>2579</v>
      </c>
    </row>
    <row r="2603" spans="1:2">
      <c r="A2603" s="11">
        <v>563897</v>
      </c>
      <c r="B2603" s="2" t="s">
        <v>2580</v>
      </c>
    </row>
    <row r="2604" spans="1:2">
      <c r="A2604" s="11">
        <v>563900</v>
      </c>
      <c r="B2604" s="2" t="s">
        <v>2581</v>
      </c>
    </row>
    <row r="2605" spans="1:2">
      <c r="A2605" s="11">
        <v>563919</v>
      </c>
      <c r="B2605" s="2" t="s">
        <v>2582</v>
      </c>
    </row>
    <row r="2606" spans="1:2">
      <c r="A2606" s="11">
        <v>563927</v>
      </c>
      <c r="B2606" s="2" t="s">
        <v>2583</v>
      </c>
    </row>
    <row r="2607" spans="1:2">
      <c r="A2607" s="11">
        <v>563935</v>
      </c>
      <c r="B2607" s="2" t="s">
        <v>2584</v>
      </c>
    </row>
    <row r="2608" spans="1:2">
      <c r="A2608" s="11">
        <v>563943</v>
      </c>
      <c r="B2608" s="2" t="s">
        <v>2585</v>
      </c>
    </row>
    <row r="2609" spans="1:2">
      <c r="A2609" s="11">
        <v>563951</v>
      </c>
      <c r="B2609" s="2" t="s">
        <v>2586</v>
      </c>
    </row>
    <row r="2610" spans="1:2">
      <c r="A2610" s="11">
        <v>563960</v>
      </c>
      <c r="B2610" s="2" t="s">
        <v>2587</v>
      </c>
    </row>
    <row r="2611" spans="1:2">
      <c r="A2611" s="11">
        <v>563978</v>
      </c>
      <c r="B2611" s="2" t="s">
        <v>2588</v>
      </c>
    </row>
    <row r="2612" spans="1:2">
      <c r="A2612" s="11">
        <v>563994</v>
      </c>
      <c r="B2612" s="2" t="s">
        <v>2589</v>
      </c>
    </row>
    <row r="2613" spans="1:2">
      <c r="A2613" s="11">
        <v>564001</v>
      </c>
      <c r="B2613" s="2" t="s">
        <v>2590</v>
      </c>
    </row>
    <row r="2614" spans="1:2">
      <c r="A2614" s="11">
        <v>564010</v>
      </c>
      <c r="B2614" s="2" t="s">
        <v>2591</v>
      </c>
    </row>
    <row r="2615" spans="1:2">
      <c r="A2615" s="11">
        <v>564028</v>
      </c>
      <c r="B2615" s="2" t="s">
        <v>2592</v>
      </c>
    </row>
    <row r="2616" spans="1:2">
      <c r="A2616" s="11">
        <v>564036</v>
      </c>
      <c r="B2616" s="2" t="s">
        <v>2593</v>
      </c>
    </row>
    <row r="2617" spans="1:2">
      <c r="A2617" s="11">
        <v>564044</v>
      </c>
      <c r="B2617" s="2" t="s">
        <v>2594</v>
      </c>
    </row>
    <row r="2618" spans="1:2">
      <c r="A2618" s="11">
        <v>564060</v>
      </c>
      <c r="B2618" s="2" t="s">
        <v>2595</v>
      </c>
    </row>
    <row r="2619" spans="1:2">
      <c r="A2619" s="11">
        <v>564087</v>
      </c>
      <c r="B2619" s="2" t="s">
        <v>2596</v>
      </c>
    </row>
    <row r="2620" spans="1:2">
      <c r="A2620" s="11">
        <v>564095</v>
      </c>
      <c r="B2620" s="2" t="s">
        <v>2597</v>
      </c>
    </row>
    <row r="2621" spans="1:2">
      <c r="A2621" s="11">
        <v>564109</v>
      </c>
      <c r="B2621" s="2" t="s">
        <v>2598</v>
      </c>
    </row>
    <row r="2622" spans="1:2">
      <c r="A2622" s="11">
        <v>564125</v>
      </c>
      <c r="B2622" s="2" t="s">
        <v>2599</v>
      </c>
    </row>
    <row r="2623" spans="1:2">
      <c r="A2623" s="11">
        <v>564133</v>
      </c>
      <c r="B2623" s="2" t="s">
        <v>2600</v>
      </c>
    </row>
    <row r="2624" spans="1:2">
      <c r="A2624" s="11">
        <v>564141</v>
      </c>
      <c r="B2624" s="2" t="s">
        <v>2601</v>
      </c>
    </row>
    <row r="2625" spans="1:2">
      <c r="A2625" s="11">
        <v>564150</v>
      </c>
      <c r="B2625" s="2" t="s">
        <v>2602</v>
      </c>
    </row>
    <row r="2626" spans="1:2">
      <c r="A2626" s="11">
        <v>564176</v>
      </c>
      <c r="B2626" s="2" t="s">
        <v>2603</v>
      </c>
    </row>
    <row r="2627" spans="1:2">
      <c r="A2627" s="11">
        <v>564184</v>
      </c>
      <c r="B2627" s="2" t="s">
        <v>2604</v>
      </c>
    </row>
    <row r="2628" spans="1:2">
      <c r="A2628" s="11">
        <v>564192</v>
      </c>
      <c r="B2628" s="2" t="s">
        <v>2605</v>
      </c>
    </row>
    <row r="2629" spans="1:2">
      <c r="A2629" s="11">
        <v>564206</v>
      </c>
      <c r="B2629" s="2" t="s">
        <v>2606</v>
      </c>
    </row>
    <row r="2630" spans="1:2">
      <c r="A2630" s="11">
        <v>564222</v>
      </c>
      <c r="B2630" s="2" t="s">
        <v>2607</v>
      </c>
    </row>
    <row r="2631" spans="1:2">
      <c r="A2631" s="11">
        <v>564230</v>
      </c>
      <c r="B2631" s="2" t="s">
        <v>2608</v>
      </c>
    </row>
    <row r="2632" spans="1:2">
      <c r="A2632" s="11">
        <v>564249</v>
      </c>
      <c r="B2632" s="2" t="s">
        <v>2609</v>
      </c>
    </row>
    <row r="2633" spans="1:2">
      <c r="A2633" s="11">
        <v>564257</v>
      </c>
      <c r="B2633" s="2" t="s">
        <v>2610</v>
      </c>
    </row>
    <row r="2634" spans="1:2">
      <c r="A2634" s="11">
        <v>564265</v>
      </c>
      <c r="B2634" s="2" t="s">
        <v>2611</v>
      </c>
    </row>
    <row r="2635" spans="1:2">
      <c r="A2635" s="11">
        <v>564273</v>
      </c>
      <c r="B2635" s="2" t="s">
        <v>2612</v>
      </c>
    </row>
    <row r="2636" spans="1:2">
      <c r="A2636" s="11">
        <v>564281</v>
      </c>
      <c r="B2636" s="2" t="s">
        <v>2613</v>
      </c>
    </row>
    <row r="2637" spans="1:2">
      <c r="A2637" s="11">
        <v>564290</v>
      </c>
      <c r="B2637" s="2" t="s">
        <v>2614</v>
      </c>
    </row>
    <row r="2638" spans="1:2">
      <c r="A2638" s="11">
        <v>564303</v>
      </c>
      <c r="B2638" s="2" t="s">
        <v>2615</v>
      </c>
    </row>
    <row r="2639" spans="1:2">
      <c r="A2639" s="11">
        <v>564311</v>
      </c>
      <c r="B2639" s="2" t="s">
        <v>2616</v>
      </c>
    </row>
    <row r="2640" spans="1:2">
      <c r="A2640" s="11">
        <v>564320</v>
      </c>
      <c r="B2640" s="2" t="s">
        <v>2617</v>
      </c>
    </row>
    <row r="2641" spans="1:2">
      <c r="A2641" s="11">
        <v>564338</v>
      </c>
      <c r="B2641" s="2" t="s">
        <v>2618</v>
      </c>
    </row>
    <row r="2642" spans="1:2">
      <c r="A2642" s="11">
        <v>564346</v>
      </c>
      <c r="B2642" s="2" t="s">
        <v>2619</v>
      </c>
    </row>
    <row r="2643" spans="1:2">
      <c r="A2643" s="11">
        <v>564354</v>
      </c>
      <c r="B2643" s="2" t="s">
        <v>2620</v>
      </c>
    </row>
    <row r="2644" spans="1:2">
      <c r="A2644" s="11">
        <v>564370</v>
      </c>
      <c r="B2644" s="2" t="s">
        <v>2621</v>
      </c>
    </row>
    <row r="2645" spans="1:2">
      <c r="A2645" s="11">
        <v>564389</v>
      </c>
      <c r="B2645" s="2" t="s">
        <v>2622</v>
      </c>
    </row>
    <row r="2646" spans="1:2">
      <c r="A2646" s="11">
        <v>564397</v>
      </c>
      <c r="B2646" s="2" t="s">
        <v>2623</v>
      </c>
    </row>
    <row r="2647" spans="1:2">
      <c r="A2647" s="11">
        <v>564400</v>
      </c>
      <c r="B2647" s="2" t="s">
        <v>2624</v>
      </c>
    </row>
    <row r="2648" spans="1:2">
      <c r="A2648" s="11">
        <v>564419</v>
      </c>
      <c r="B2648" s="2" t="s">
        <v>2625</v>
      </c>
    </row>
    <row r="2649" spans="1:2">
      <c r="A2649" s="11">
        <v>564435</v>
      </c>
      <c r="B2649" s="2" t="s">
        <v>2626</v>
      </c>
    </row>
    <row r="2650" spans="1:2">
      <c r="A2650" s="11">
        <v>564443</v>
      </c>
      <c r="B2650" s="2" t="s">
        <v>2627</v>
      </c>
    </row>
    <row r="2651" spans="1:2">
      <c r="A2651" s="11">
        <v>564451</v>
      </c>
      <c r="B2651" s="2" t="s">
        <v>2628</v>
      </c>
    </row>
    <row r="2652" spans="1:2">
      <c r="A2652" s="11">
        <v>564460</v>
      </c>
      <c r="B2652" s="2" t="s">
        <v>2629</v>
      </c>
    </row>
    <row r="2653" spans="1:2">
      <c r="A2653" s="11">
        <v>564478</v>
      </c>
      <c r="B2653" s="2" t="s">
        <v>2630</v>
      </c>
    </row>
    <row r="2654" spans="1:2">
      <c r="A2654" s="11">
        <v>564486</v>
      </c>
      <c r="B2654" s="2" t="s">
        <v>2631</v>
      </c>
    </row>
    <row r="2655" spans="1:2">
      <c r="A2655" s="11">
        <v>564494</v>
      </c>
      <c r="B2655" s="2" t="s">
        <v>2632</v>
      </c>
    </row>
    <row r="2656" spans="1:2">
      <c r="A2656" s="11">
        <v>564508</v>
      </c>
      <c r="B2656" s="2" t="s">
        <v>2633</v>
      </c>
    </row>
    <row r="2657" spans="1:2">
      <c r="A2657" s="11">
        <v>564516</v>
      </c>
      <c r="B2657" s="2" t="s">
        <v>2634</v>
      </c>
    </row>
    <row r="2658" spans="1:2">
      <c r="A2658" s="11">
        <v>564524</v>
      </c>
      <c r="B2658" s="2" t="s">
        <v>2635</v>
      </c>
    </row>
    <row r="2659" spans="1:2">
      <c r="A2659" s="11">
        <v>564559</v>
      </c>
      <c r="B2659" s="2" t="s">
        <v>2636</v>
      </c>
    </row>
    <row r="2660" spans="1:2">
      <c r="A2660" s="11">
        <v>564567</v>
      </c>
      <c r="B2660" s="2" t="s">
        <v>2637</v>
      </c>
    </row>
    <row r="2661" spans="1:2">
      <c r="A2661" s="11">
        <v>564575</v>
      </c>
      <c r="B2661" s="2" t="s">
        <v>2638</v>
      </c>
    </row>
    <row r="2662" spans="1:2">
      <c r="A2662" s="11">
        <v>564583</v>
      </c>
      <c r="B2662" s="2" t="s">
        <v>2639</v>
      </c>
    </row>
    <row r="2663" spans="1:2">
      <c r="A2663" s="11">
        <v>564621</v>
      </c>
      <c r="B2663" s="2" t="s">
        <v>2640</v>
      </c>
    </row>
    <row r="2664" spans="1:2">
      <c r="A2664" s="11">
        <v>564630</v>
      </c>
      <c r="B2664" s="2" t="s">
        <v>2641</v>
      </c>
    </row>
    <row r="2665" spans="1:2">
      <c r="A2665" s="11">
        <v>564648</v>
      </c>
      <c r="B2665" s="2" t="s">
        <v>2642</v>
      </c>
    </row>
    <row r="2666" spans="1:2">
      <c r="A2666" s="11">
        <v>564656</v>
      </c>
      <c r="B2666" s="2" t="s">
        <v>2643</v>
      </c>
    </row>
    <row r="2667" spans="1:2">
      <c r="A2667" s="11">
        <v>564664</v>
      </c>
      <c r="B2667" s="2" t="s">
        <v>2644</v>
      </c>
    </row>
    <row r="2668" spans="1:2">
      <c r="A2668" s="11">
        <v>564672</v>
      </c>
      <c r="B2668" s="2" t="s">
        <v>2645</v>
      </c>
    </row>
    <row r="2669" spans="1:2">
      <c r="A2669" s="11">
        <v>564680</v>
      </c>
      <c r="B2669" s="2" t="s">
        <v>2646</v>
      </c>
    </row>
    <row r="2670" spans="1:2">
      <c r="A2670" s="11">
        <v>564699</v>
      </c>
      <c r="B2670" s="2" t="s">
        <v>2647</v>
      </c>
    </row>
    <row r="2671" spans="1:2">
      <c r="A2671" s="11">
        <v>564702</v>
      </c>
      <c r="B2671" s="2" t="s">
        <v>2648</v>
      </c>
    </row>
    <row r="2672" spans="1:2">
      <c r="A2672" s="11">
        <v>564710</v>
      </c>
      <c r="B2672" s="2" t="s">
        <v>2649</v>
      </c>
    </row>
    <row r="2673" spans="1:2">
      <c r="A2673" s="11">
        <v>564729</v>
      </c>
      <c r="B2673" s="2" t="s">
        <v>2650</v>
      </c>
    </row>
    <row r="2674" spans="1:2">
      <c r="A2674" s="11">
        <v>564737</v>
      </c>
      <c r="B2674" s="2" t="s">
        <v>2651</v>
      </c>
    </row>
    <row r="2675" spans="1:2">
      <c r="A2675" s="11">
        <v>564745</v>
      </c>
      <c r="B2675" s="2" t="s">
        <v>2652</v>
      </c>
    </row>
    <row r="2676" spans="1:2">
      <c r="A2676" s="11">
        <v>564753</v>
      </c>
      <c r="B2676" s="2" t="s">
        <v>2653</v>
      </c>
    </row>
    <row r="2677" spans="1:2">
      <c r="A2677" s="11">
        <v>564761</v>
      </c>
      <c r="B2677" s="2" t="s">
        <v>2654</v>
      </c>
    </row>
    <row r="2678" spans="1:2">
      <c r="A2678" s="11">
        <v>564770</v>
      </c>
      <c r="B2678" s="2" t="s">
        <v>2655</v>
      </c>
    </row>
    <row r="2679" spans="1:2">
      <c r="A2679" s="11">
        <v>564796</v>
      </c>
      <c r="B2679" s="2" t="s">
        <v>2656</v>
      </c>
    </row>
    <row r="2680" spans="1:2">
      <c r="A2680" s="11">
        <v>564800</v>
      </c>
      <c r="B2680" s="2" t="s">
        <v>2657</v>
      </c>
    </row>
    <row r="2681" spans="1:2">
      <c r="A2681" s="11">
        <v>564818</v>
      </c>
      <c r="B2681" s="2" t="s">
        <v>2658</v>
      </c>
    </row>
    <row r="2682" spans="1:2">
      <c r="A2682" s="11">
        <v>564826</v>
      </c>
      <c r="B2682" s="2" t="s">
        <v>2659</v>
      </c>
    </row>
    <row r="2683" spans="1:2">
      <c r="A2683" s="11">
        <v>564834</v>
      </c>
      <c r="B2683" s="2" t="s">
        <v>2660</v>
      </c>
    </row>
    <row r="2684" spans="1:2">
      <c r="A2684" s="11">
        <v>564842</v>
      </c>
      <c r="B2684" s="2" t="s">
        <v>2661</v>
      </c>
    </row>
    <row r="2685" spans="1:2">
      <c r="A2685" s="11">
        <v>564850</v>
      </c>
      <c r="B2685" s="2" t="s">
        <v>2662</v>
      </c>
    </row>
    <row r="2686" spans="1:2">
      <c r="A2686" s="11">
        <v>564869</v>
      </c>
      <c r="B2686" s="2" t="s">
        <v>2663</v>
      </c>
    </row>
    <row r="2687" spans="1:2">
      <c r="A2687" s="11">
        <v>564893</v>
      </c>
      <c r="B2687" s="2" t="s">
        <v>2664</v>
      </c>
    </row>
    <row r="2688" spans="1:2">
      <c r="A2688" s="11">
        <v>564907</v>
      </c>
      <c r="B2688" s="2" t="s">
        <v>2665</v>
      </c>
    </row>
    <row r="2689" spans="1:2">
      <c r="A2689" s="11">
        <v>564923</v>
      </c>
      <c r="B2689" s="2" t="s">
        <v>2666</v>
      </c>
    </row>
    <row r="2690" spans="1:2">
      <c r="A2690" s="11">
        <v>564931</v>
      </c>
      <c r="B2690" s="2" t="s">
        <v>2667</v>
      </c>
    </row>
    <row r="2691" spans="1:2">
      <c r="A2691" s="11">
        <v>564958</v>
      </c>
      <c r="B2691" s="2" t="s">
        <v>2668</v>
      </c>
    </row>
    <row r="2692" spans="1:2">
      <c r="A2692" s="11">
        <v>564982</v>
      </c>
      <c r="B2692" s="2" t="s">
        <v>2669</v>
      </c>
    </row>
    <row r="2693" spans="1:2">
      <c r="A2693" s="11">
        <v>565008</v>
      </c>
      <c r="B2693" s="2" t="s">
        <v>2670</v>
      </c>
    </row>
    <row r="2694" spans="1:2">
      <c r="A2694" s="11">
        <v>565016</v>
      </c>
      <c r="B2694" s="2" t="s">
        <v>2671</v>
      </c>
    </row>
    <row r="2695" spans="1:2">
      <c r="A2695" s="11">
        <v>565024</v>
      </c>
      <c r="B2695" s="2" t="s">
        <v>2672</v>
      </c>
    </row>
    <row r="2696" spans="1:2">
      <c r="A2696" s="11">
        <v>565032</v>
      </c>
      <c r="B2696" s="2" t="s">
        <v>2673</v>
      </c>
    </row>
    <row r="2697" spans="1:2">
      <c r="A2697" s="11">
        <v>565040</v>
      </c>
      <c r="B2697" s="2" t="s">
        <v>2674</v>
      </c>
    </row>
    <row r="2698" spans="1:2">
      <c r="A2698" s="11">
        <v>565059</v>
      </c>
      <c r="B2698" s="2" t="s">
        <v>2675</v>
      </c>
    </row>
    <row r="2699" spans="1:2">
      <c r="A2699" s="11">
        <v>565067</v>
      </c>
      <c r="B2699" s="2" t="s">
        <v>2676</v>
      </c>
    </row>
    <row r="2700" spans="1:2">
      <c r="A2700" s="11">
        <v>565075</v>
      </c>
      <c r="B2700" s="2" t="s">
        <v>2677</v>
      </c>
    </row>
    <row r="2701" spans="1:2">
      <c r="A2701" s="11">
        <v>565091</v>
      </c>
      <c r="B2701" s="2" t="s">
        <v>2678</v>
      </c>
    </row>
    <row r="2702" spans="1:2">
      <c r="A2702" s="11">
        <v>565105</v>
      </c>
      <c r="B2702" s="2" t="s">
        <v>2679</v>
      </c>
    </row>
    <row r="2703" spans="1:2">
      <c r="A2703" s="11">
        <v>565113</v>
      </c>
      <c r="B2703" s="2" t="s">
        <v>2680</v>
      </c>
    </row>
    <row r="2704" spans="1:2">
      <c r="A2704" s="11">
        <v>565130</v>
      </c>
      <c r="B2704" s="2" t="s">
        <v>2681</v>
      </c>
    </row>
    <row r="2705" spans="1:2">
      <c r="A2705" s="11">
        <v>565199</v>
      </c>
      <c r="B2705" s="2" t="s">
        <v>2682</v>
      </c>
    </row>
    <row r="2706" spans="1:2">
      <c r="A2706" s="11">
        <v>565202</v>
      </c>
      <c r="B2706" s="2" t="s">
        <v>2683</v>
      </c>
    </row>
    <row r="2707" spans="1:2">
      <c r="A2707" s="11">
        <v>565210</v>
      </c>
      <c r="B2707" s="2" t="s">
        <v>2684</v>
      </c>
    </row>
    <row r="2708" spans="1:2">
      <c r="A2708" s="11">
        <v>565229</v>
      </c>
      <c r="B2708" s="2" t="s">
        <v>2685</v>
      </c>
    </row>
    <row r="2709" spans="1:2">
      <c r="A2709" s="11">
        <v>565237</v>
      </c>
      <c r="B2709" s="2" t="s">
        <v>2686</v>
      </c>
    </row>
    <row r="2710" spans="1:2">
      <c r="A2710" s="11">
        <v>565245</v>
      </c>
      <c r="B2710" s="2" t="s">
        <v>2687</v>
      </c>
    </row>
    <row r="2711" spans="1:2">
      <c r="A2711" s="11">
        <v>565253</v>
      </c>
      <c r="B2711" s="2" t="s">
        <v>2688</v>
      </c>
    </row>
    <row r="2712" spans="1:2">
      <c r="A2712" s="11">
        <v>565261</v>
      </c>
      <c r="B2712" s="2" t="s">
        <v>2689</v>
      </c>
    </row>
    <row r="2713" spans="1:2">
      <c r="A2713" s="11">
        <v>565270</v>
      </c>
      <c r="B2713" s="2" t="s">
        <v>2690</v>
      </c>
    </row>
    <row r="2714" spans="1:2">
      <c r="A2714" s="11">
        <v>565288</v>
      </c>
      <c r="B2714" s="2" t="s">
        <v>2691</v>
      </c>
    </row>
    <row r="2715" spans="1:2">
      <c r="A2715" s="11">
        <v>565296</v>
      </c>
      <c r="B2715" s="2" t="s">
        <v>2692</v>
      </c>
    </row>
    <row r="2716" spans="1:2">
      <c r="A2716" s="11">
        <v>565300</v>
      </c>
      <c r="B2716" s="2" t="s">
        <v>2693</v>
      </c>
    </row>
    <row r="2717" spans="1:2">
      <c r="A2717" s="11">
        <v>565318</v>
      </c>
      <c r="B2717" s="2" t="s">
        <v>2694</v>
      </c>
    </row>
    <row r="2718" spans="1:2">
      <c r="A2718" s="11">
        <v>565326</v>
      </c>
      <c r="B2718" s="2" t="s">
        <v>2695</v>
      </c>
    </row>
    <row r="2719" spans="1:2">
      <c r="A2719" s="11">
        <v>565342</v>
      </c>
      <c r="B2719" s="2" t="s">
        <v>2696</v>
      </c>
    </row>
    <row r="2720" spans="1:2">
      <c r="A2720" s="11">
        <v>565350</v>
      </c>
      <c r="B2720" s="2" t="s">
        <v>2697</v>
      </c>
    </row>
    <row r="2721" spans="1:2">
      <c r="A2721" s="11">
        <v>565369</v>
      </c>
      <c r="B2721" s="2" t="s">
        <v>2698</v>
      </c>
    </row>
    <row r="2722" spans="1:2">
      <c r="A2722" s="11">
        <v>565377</v>
      </c>
      <c r="B2722" s="2" t="s">
        <v>2699</v>
      </c>
    </row>
    <row r="2723" spans="1:2">
      <c r="A2723" s="11">
        <v>565385</v>
      </c>
      <c r="B2723" s="2" t="s">
        <v>2700</v>
      </c>
    </row>
    <row r="2724" spans="1:2">
      <c r="A2724" s="11">
        <v>565393</v>
      </c>
      <c r="B2724" s="2" t="s">
        <v>2701</v>
      </c>
    </row>
    <row r="2725" spans="1:2">
      <c r="A2725" s="11">
        <v>565407</v>
      </c>
      <c r="B2725" s="2" t="s">
        <v>2702</v>
      </c>
    </row>
    <row r="2726" spans="1:2">
      <c r="A2726" s="11">
        <v>565415</v>
      </c>
      <c r="B2726" s="2" t="s">
        <v>2703</v>
      </c>
    </row>
    <row r="2727" spans="1:2">
      <c r="A2727" s="11">
        <v>565423</v>
      </c>
      <c r="B2727" s="2" t="s">
        <v>2704</v>
      </c>
    </row>
    <row r="2728" spans="1:2">
      <c r="A2728" s="11">
        <v>565431</v>
      </c>
      <c r="B2728" s="2" t="s">
        <v>2705</v>
      </c>
    </row>
    <row r="2729" spans="1:2">
      <c r="A2729" s="11">
        <v>565440</v>
      </c>
      <c r="B2729" s="2" t="s">
        <v>2706</v>
      </c>
    </row>
    <row r="2730" spans="1:2">
      <c r="A2730" s="11">
        <v>565458</v>
      </c>
      <c r="B2730" s="2" t="s">
        <v>2707</v>
      </c>
    </row>
    <row r="2731" spans="1:2">
      <c r="A2731" s="11">
        <v>565466</v>
      </c>
      <c r="B2731" s="2" t="s">
        <v>2708</v>
      </c>
    </row>
    <row r="2732" spans="1:2">
      <c r="A2732" s="11">
        <v>565474</v>
      </c>
      <c r="B2732" s="2" t="s">
        <v>2709</v>
      </c>
    </row>
    <row r="2733" spans="1:2">
      <c r="A2733" s="11">
        <v>565482</v>
      </c>
      <c r="B2733" s="2" t="s">
        <v>2710</v>
      </c>
    </row>
    <row r="2734" spans="1:2">
      <c r="A2734" s="11">
        <v>565504</v>
      </c>
      <c r="B2734" s="2" t="s">
        <v>2711</v>
      </c>
    </row>
    <row r="2735" spans="1:2">
      <c r="A2735" s="11">
        <v>565520</v>
      </c>
      <c r="B2735" s="2" t="s">
        <v>2712</v>
      </c>
    </row>
    <row r="2736" spans="1:2">
      <c r="A2736" s="11">
        <v>565547</v>
      </c>
      <c r="B2736" s="2" t="s">
        <v>2713</v>
      </c>
    </row>
    <row r="2737" spans="1:2">
      <c r="A2737" s="11">
        <v>565555</v>
      </c>
      <c r="B2737" s="2" t="s">
        <v>2714</v>
      </c>
    </row>
    <row r="2738" spans="1:2">
      <c r="A2738" s="11">
        <v>565563</v>
      </c>
      <c r="B2738" s="2" t="s">
        <v>2715</v>
      </c>
    </row>
    <row r="2739" spans="1:2">
      <c r="A2739" s="11">
        <v>565571</v>
      </c>
      <c r="B2739" s="2" t="s">
        <v>2716</v>
      </c>
    </row>
    <row r="2740" spans="1:2">
      <c r="A2740" s="11">
        <v>565580</v>
      </c>
      <c r="B2740" s="2" t="s">
        <v>2717</v>
      </c>
    </row>
    <row r="2741" spans="1:2">
      <c r="A2741" s="11">
        <v>565628</v>
      </c>
      <c r="B2741" s="2" t="s">
        <v>2718</v>
      </c>
    </row>
    <row r="2742" spans="1:2">
      <c r="A2742" s="11">
        <v>565644</v>
      </c>
      <c r="B2742" s="2" t="s">
        <v>2719</v>
      </c>
    </row>
    <row r="2743" spans="1:2">
      <c r="A2743" s="11">
        <v>565652</v>
      </c>
      <c r="B2743" s="2" t="s">
        <v>2720</v>
      </c>
    </row>
    <row r="2744" spans="1:2">
      <c r="A2744" s="11">
        <v>565679</v>
      </c>
      <c r="B2744" s="2" t="s">
        <v>2721</v>
      </c>
    </row>
    <row r="2745" spans="1:2">
      <c r="A2745" s="11">
        <v>565687</v>
      </c>
      <c r="B2745" s="2" t="s">
        <v>2722</v>
      </c>
    </row>
    <row r="2746" spans="1:2">
      <c r="A2746" s="11">
        <v>565695</v>
      </c>
      <c r="B2746" s="2" t="s">
        <v>2723</v>
      </c>
    </row>
    <row r="2747" spans="1:2">
      <c r="A2747" s="11">
        <v>565709</v>
      </c>
      <c r="B2747" s="2" t="s">
        <v>2724</v>
      </c>
    </row>
    <row r="2748" spans="1:2">
      <c r="A2748" s="11">
        <v>565717</v>
      </c>
      <c r="B2748" s="2" t="s">
        <v>2725</v>
      </c>
    </row>
    <row r="2749" spans="1:2">
      <c r="A2749" s="11">
        <v>565725</v>
      </c>
      <c r="B2749" s="2" t="s">
        <v>2726</v>
      </c>
    </row>
    <row r="2750" spans="1:2">
      <c r="A2750" s="11">
        <v>565733</v>
      </c>
      <c r="B2750" s="2" t="s">
        <v>2727</v>
      </c>
    </row>
    <row r="2751" spans="1:2">
      <c r="A2751" s="11">
        <v>565741</v>
      </c>
      <c r="B2751" s="2" t="s">
        <v>2728</v>
      </c>
    </row>
    <row r="2752" spans="1:2">
      <c r="A2752" s="11">
        <v>565750</v>
      </c>
      <c r="B2752" s="2" t="s">
        <v>2729</v>
      </c>
    </row>
    <row r="2753" spans="1:2">
      <c r="A2753" s="11">
        <v>565768</v>
      </c>
      <c r="B2753" s="2" t="s">
        <v>2730</v>
      </c>
    </row>
    <row r="2754" spans="1:2">
      <c r="A2754" s="11">
        <v>565776</v>
      </c>
      <c r="B2754" s="2" t="s">
        <v>2731</v>
      </c>
    </row>
    <row r="2755" spans="1:2">
      <c r="A2755" s="11">
        <v>565784</v>
      </c>
      <c r="B2755" s="2" t="s">
        <v>2732</v>
      </c>
    </row>
    <row r="2756" spans="1:2">
      <c r="A2756" s="11">
        <v>565806</v>
      </c>
      <c r="B2756" s="2" t="s">
        <v>2733</v>
      </c>
    </row>
    <row r="2757" spans="1:2">
      <c r="A2757" s="11">
        <v>565814</v>
      </c>
      <c r="B2757" s="2" t="s">
        <v>2734</v>
      </c>
    </row>
    <row r="2758" spans="1:2">
      <c r="A2758" s="11">
        <v>565830</v>
      </c>
      <c r="B2758" s="2" t="s">
        <v>2735</v>
      </c>
    </row>
    <row r="2759" spans="1:2">
      <c r="A2759" s="11">
        <v>565849</v>
      </c>
      <c r="B2759" s="2" t="s">
        <v>2736</v>
      </c>
    </row>
    <row r="2760" spans="1:2">
      <c r="A2760" s="11">
        <v>565857</v>
      </c>
      <c r="B2760" s="2" t="s">
        <v>2737</v>
      </c>
    </row>
    <row r="2761" spans="1:2">
      <c r="A2761" s="11">
        <v>565865</v>
      </c>
      <c r="B2761" s="2" t="s">
        <v>2738</v>
      </c>
    </row>
    <row r="2762" spans="1:2">
      <c r="A2762" s="11">
        <v>565873</v>
      </c>
      <c r="B2762" s="2" t="s">
        <v>2739</v>
      </c>
    </row>
    <row r="2763" spans="1:2">
      <c r="A2763" s="11">
        <v>565890</v>
      </c>
      <c r="B2763" s="2" t="s">
        <v>2740</v>
      </c>
    </row>
    <row r="2764" spans="1:2">
      <c r="A2764" s="11">
        <v>565903</v>
      </c>
      <c r="B2764" s="2" t="s">
        <v>2741</v>
      </c>
    </row>
    <row r="2765" spans="1:2">
      <c r="A2765" s="11">
        <v>565911</v>
      </c>
      <c r="B2765" s="2" t="s">
        <v>2742</v>
      </c>
    </row>
    <row r="2766" spans="1:2">
      <c r="A2766" s="11">
        <v>565938</v>
      </c>
      <c r="B2766" s="2" t="s">
        <v>2743</v>
      </c>
    </row>
    <row r="2767" spans="1:2">
      <c r="A2767" s="11">
        <v>565946</v>
      </c>
      <c r="B2767" s="2" t="s">
        <v>2744</v>
      </c>
    </row>
    <row r="2768" spans="1:2">
      <c r="A2768" s="11">
        <v>565954</v>
      </c>
      <c r="B2768" s="2" t="s">
        <v>2745</v>
      </c>
    </row>
    <row r="2769" spans="1:2">
      <c r="A2769" s="11">
        <v>565962</v>
      </c>
      <c r="B2769" s="2" t="s">
        <v>2746</v>
      </c>
    </row>
    <row r="2770" spans="1:2">
      <c r="A2770" s="11">
        <v>565970</v>
      </c>
      <c r="B2770" s="2" t="s">
        <v>2747</v>
      </c>
    </row>
    <row r="2771" spans="1:2">
      <c r="A2771" s="11">
        <v>565989</v>
      </c>
      <c r="B2771" s="2" t="s">
        <v>2748</v>
      </c>
    </row>
    <row r="2772" spans="1:2">
      <c r="A2772" s="11">
        <v>565997</v>
      </c>
      <c r="B2772" s="2" t="s">
        <v>2749</v>
      </c>
    </row>
    <row r="2773" spans="1:2">
      <c r="A2773" s="11">
        <v>566004</v>
      </c>
      <c r="B2773" s="2" t="s">
        <v>2750</v>
      </c>
    </row>
    <row r="2774" spans="1:2">
      <c r="A2774" s="11">
        <v>566012</v>
      </c>
      <c r="B2774" s="2" t="s">
        <v>2751</v>
      </c>
    </row>
    <row r="2775" spans="1:2">
      <c r="A2775" s="11">
        <v>566020</v>
      </c>
      <c r="B2775" s="2" t="s">
        <v>2752</v>
      </c>
    </row>
    <row r="2776" spans="1:2">
      <c r="A2776" s="11">
        <v>566039</v>
      </c>
      <c r="B2776" s="2" t="s">
        <v>2753</v>
      </c>
    </row>
    <row r="2777" spans="1:2">
      <c r="A2777" s="11">
        <v>566047</v>
      </c>
      <c r="B2777" s="2" t="s">
        <v>2754</v>
      </c>
    </row>
    <row r="2778" spans="1:2">
      <c r="A2778" s="11">
        <v>566063</v>
      </c>
      <c r="B2778" s="2" t="s">
        <v>2755</v>
      </c>
    </row>
    <row r="2779" spans="1:2">
      <c r="A2779" s="11">
        <v>566071</v>
      </c>
      <c r="B2779" s="2" t="s">
        <v>2756</v>
      </c>
    </row>
    <row r="2780" spans="1:2">
      <c r="A2780" s="11">
        <v>566080</v>
      </c>
      <c r="B2780" s="2" t="s">
        <v>2757</v>
      </c>
    </row>
    <row r="2781" spans="1:2">
      <c r="A2781" s="11">
        <v>566101</v>
      </c>
      <c r="B2781" s="2" t="s">
        <v>2758</v>
      </c>
    </row>
    <row r="2782" spans="1:2">
      <c r="A2782" s="11">
        <v>566110</v>
      </c>
      <c r="B2782" s="2" t="s">
        <v>2759</v>
      </c>
    </row>
    <row r="2783" spans="1:2">
      <c r="A2783" s="11">
        <v>566128</v>
      </c>
      <c r="B2783" s="2" t="s">
        <v>2760</v>
      </c>
    </row>
    <row r="2784" spans="1:2">
      <c r="A2784" s="11">
        <v>566136</v>
      </c>
      <c r="B2784" s="2" t="s">
        <v>2761</v>
      </c>
    </row>
    <row r="2785" spans="1:2">
      <c r="A2785" s="11">
        <v>566144</v>
      </c>
      <c r="B2785" s="2" t="s">
        <v>2762</v>
      </c>
    </row>
    <row r="2786" spans="1:2">
      <c r="A2786" s="11">
        <v>566152</v>
      </c>
      <c r="B2786" s="2" t="s">
        <v>2763</v>
      </c>
    </row>
    <row r="2787" spans="1:2">
      <c r="A2787" s="11">
        <v>566160</v>
      </c>
      <c r="B2787" s="2" t="s">
        <v>2764</v>
      </c>
    </row>
    <row r="2788" spans="1:2">
      <c r="A2788" s="11">
        <v>566179</v>
      </c>
      <c r="B2788" s="2" t="s">
        <v>2765</v>
      </c>
    </row>
    <row r="2789" spans="1:2">
      <c r="A2789" s="11">
        <v>566187</v>
      </c>
      <c r="B2789" s="2" t="s">
        <v>2766</v>
      </c>
    </row>
    <row r="2790" spans="1:2">
      <c r="A2790" s="11">
        <v>566195</v>
      </c>
      <c r="B2790" s="2" t="s">
        <v>2767</v>
      </c>
    </row>
    <row r="2791" spans="1:2">
      <c r="A2791" s="11">
        <v>566225</v>
      </c>
      <c r="B2791" s="2" t="s">
        <v>2768</v>
      </c>
    </row>
    <row r="2792" spans="1:2">
      <c r="A2792" s="11">
        <v>566233</v>
      </c>
      <c r="B2792" s="2" t="s">
        <v>2769</v>
      </c>
    </row>
    <row r="2793" spans="1:2">
      <c r="A2793" s="11">
        <v>566241</v>
      </c>
      <c r="B2793" s="2" t="s">
        <v>2770</v>
      </c>
    </row>
    <row r="2794" spans="1:2">
      <c r="A2794" s="11">
        <v>566250</v>
      </c>
      <c r="B2794" s="2" t="s">
        <v>2771</v>
      </c>
    </row>
    <row r="2795" spans="1:2">
      <c r="A2795" s="11">
        <v>566284</v>
      </c>
      <c r="B2795" s="2" t="s">
        <v>2772</v>
      </c>
    </row>
    <row r="2796" spans="1:2">
      <c r="A2796" s="11">
        <v>566292</v>
      </c>
      <c r="B2796" s="2" t="s">
        <v>2773</v>
      </c>
    </row>
    <row r="2797" spans="1:2">
      <c r="A2797" s="11">
        <v>566306</v>
      </c>
      <c r="B2797" s="2" t="s">
        <v>2774</v>
      </c>
    </row>
    <row r="2798" spans="1:2">
      <c r="A2798" s="11">
        <v>566314</v>
      </c>
      <c r="B2798" s="2" t="s">
        <v>2775</v>
      </c>
    </row>
    <row r="2799" spans="1:2">
      <c r="A2799" s="11">
        <v>566322</v>
      </c>
      <c r="B2799" s="2" t="s">
        <v>2776</v>
      </c>
    </row>
    <row r="2800" spans="1:2">
      <c r="A2800" s="11">
        <v>566330</v>
      </c>
      <c r="B2800" s="2" t="s">
        <v>2777</v>
      </c>
    </row>
    <row r="2801" spans="1:2">
      <c r="A2801" s="11">
        <v>566349</v>
      </c>
      <c r="B2801" s="2" t="s">
        <v>2778</v>
      </c>
    </row>
    <row r="2802" spans="1:2">
      <c r="A2802" s="11">
        <v>566365</v>
      </c>
      <c r="B2802" s="2" t="s">
        <v>2779</v>
      </c>
    </row>
    <row r="2803" spans="1:2">
      <c r="A2803" s="11">
        <v>566373</v>
      </c>
      <c r="B2803" s="2" t="s">
        <v>2780</v>
      </c>
    </row>
    <row r="2804" spans="1:2">
      <c r="A2804" s="11">
        <v>566381</v>
      </c>
      <c r="B2804" s="2" t="s">
        <v>2781</v>
      </c>
    </row>
    <row r="2805" spans="1:2">
      <c r="A2805" s="11">
        <v>566390</v>
      </c>
      <c r="B2805" s="2" t="s">
        <v>2782</v>
      </c>
    </row>
    <row r="2806" spans="1:2">
      <c r="A2806" s="11">
        <v>566403</v>
      </c>
      <c r="B2806" s="2" t="s">
        <v>2783</v>
      </c>
    </row>
    <row r="2807" spans="1:2">
      <c r="A2807" s="11">
        <v>566411</v>
      </c>
      <c r="B2807" s="2" t="s">
        <v>2784</v>
      </c>
    </row>
    <row r="2808" spans="1:2">
      <c r="A2808" s="11">
        <v>566420</v>
      </c>
      <c r="B2808" s="2" t="s">
        <v>2785</v>
      </c>
    </row>
    <row r="2809" spans="1:2">
      <c r="A2809" s="11">
        <v>566446</v>
      </c>
      <c r="B2809" s="2" t="s">
        <v>2786</v>
      </c>
    </row>
    <row r="2810" spans="1:2">
      <c r="A2810" s="11">
        <v>566454</v>
      </c>
      <c r="B2810" s="2" t="s">
        <v>2787</v>
      </c>
    </row>
    <row r="2811" spans="1:2">
      <c r="A2811" s="11">
        <v>566462</v>
      </c>
      <c r="B2811" s="2" t="s">
        <v>2788</v>
      </c>
    </row>
    <row r="2812" spans="1:2">
      <c r="A2812" s="11">
        <v>566500</v>
      </c>
      <c r="B2812" s="2" t="s">
        <v>2789</v>
      </c>
    </row>
    <row r="2813" spans="1:2">
      <c r="A2813" s="11">
        <v>566535</v>
      </c>
      <c r="B2813" s="2" t="s">
        <v>2790</v>
      </c>
    </row>
    <row r="2814" spans="1:2">
      <c r="A2814" s="11">
        <v>566560</v>
      </c>
      <c r="B2814" s="2" t="s">
        <v>2791</v>
      </c>
    </row>
    <row r="2815" spans="1:2">
      <c r="A2815" s="11">
        <v>566578</v>
      </c>
      <c r="B2815" s="2" t="s">
        <v>2792</v>
      </c>
    </row>
    <row r="2816" spans="1:2">
      <c r="A2816" s="11">
        <v>566586</v>
      </c>
      <c r="B2816" s="2" t="s">
        <v>2793</v>
      </c>
    </row>
    <row r="2817" spans="1:2">
      <c r="A2817" s="11">
        <v>566616</v>
      </c>
      <c r="B2817" s="2" t="s">
        <v>2794</v>
      </c>
    </row>
    <row r="2818" spans="1:2">
      <c r="A2818" s="11">
        <v>566675</v>
      </c>
      <c r="B2818" s="2" t="s">
        <v>2795</v>
      </c>
    </row>
    <row r="2819" spans="1:2">
      <c r="A2819" s="11">
        <v>566683</v>
      </c>
      <c r="B2819" s="2" t="s">
        <v>2796</v>
      </c>
    </row>
    <row r="2820" spans="1:2">
      <c r="A2820" s="11">
        <v>566691</v>
      </c>
      <c r="B2820" s="2" t="s">
        <v>2797</v>
      </c>
    </row>
    <row r="2821" spans="1:2">
      <c r="A2821" s="11">
        <v>566705</v>
      </c>
      <c r="B2821" s="2" t="s">
        <v>2798</v>
      </c>
    </row>
    <row r="2822" spans="1:2">
      <c r="A2822" s="11">
        <v>566713</v>
      </c>
      <c r="B2822" s="2" t="s">
        <v>2799</v>
      </c>
    </row>
    <row r="2823" spans="1:2">
      <c r="A2823" s="11">
        <v>566721</v>
      </c>
      <c r="B2823" s="2" t="s">
        <v>2800</v>
      </c>
    </row>
    <row r="2824" spans="1:2">
      <c r="A2824" s="11">
        <v>566748</v>
      </c>
      <c r="B2824" s="2" t="s">
        <v>2801</v>
      </c>
    </row>
    <row r="2825" spans="1:2">
      <c r="A2825" s="11">
        <v>566780</v>
      </c>
      <c r="B2825" s="2" t="s">
        <v>2802</v>
      </c>
    </row>
    <row r="2826" spans="1:2">
      <c r="A2826" s="11">
        <v>566799</v>
      </c>
      <c r="B2826" s="2" t="s">
        <v>2803</v>
      </c>
    </row>
    <row r="2827" spans="1:2">
      <c r="A2827" s="11">
        <v>566802</v>
      </c>
      <c r="B2827" s="2" t="s">
        <v>2804</v>
      </c>
    </row>
    <row r="2828" spans="1:2">
      <c r="A2828" s="11">
        <v>566845</v>
      </c>
      <c r="B2828" s="2" t="s">
        <v>2805</v>
      </c>
    </row>
    <row r="2829" spans="1:2">
      <c r="A2829" s="11">
        <v>566853</v>
      </c>
      <c r="B2829" s="2" t="s">
        <v>2806</v>
      </c>
    </row>
    <row r="2830" spans="1:2">
      <c r="A2830" s="11">
        <v>566896</v>
      </c>
      <c r="B2830" s="2" t="s">
        <v>2807</v>
      </c>
    </row>
    <row r="2831" spans="1:2">
      <c r="A2831" s="11">
        <v>566900</v>
      </c>
      <c r="B2831" s="2" t="s">
        <v>2808</v>
      </c>
    </row>
    <row r="2832" spans="1:2">
      <c r="A2832" s="11">
        <v>566926</v>
      </c>
      <c r="B2832" s="2" t="s">
        <v>2809</v>
      </c>
    </row>
    <row r="2833" spans="1:2">
      <c r="A2833" s="11">
        <v>566934</v>
      </c>
      <c r="B2833" s="2" t="s">
        <v>2810</v>
      </c>
    </row>
    <row r="2834" spans="1:2">
      <c r="A2834" s="11">
        <v>566942</v>
      </c>
      <c r="B2834" s="2" t="s">
        <v>2811</v>
      </c>
    </row>
    <row r="2835" spans="1:2">
      <c r="A2835" s="11">
        <v>566950</v>
      </c>
      <c r="B2835" s="2" t="s">
        <v>2812</v>
      </c>
    </row>
    <row r="2836" spans="1:2">
      <c r="A2836" s="11">
        <v>566969</v>
      </c>
      <c r="B2836" s="2" t="s">
        <v>2813</v>
      </c>
    </row>
    <row r="2837" spans="1:2">
      <c r="A2837" s="11">
        <v>566977</v>
      </c>
      <c r="B2837" s="2" t="s">
        <v>2814</v>
      </c>
    </row>
    <row r="2838" spans="1:2">
      <c r="A2838" s="11">
        <v>566985</v>
      </c>
      <c r="B2838" s="2" t="s">
        <v>2815</v>
      </c>
    </row>
    <row r="2839" spans="1:2">
      <c r="A2839" s="11">
        <v>567000</v>
      </c>
      <c r="B2839" s="2" t="s">
        <v>2816</v>
      </c>
    </row>
    <row r="2840" spans="1:2">
      <c r="A2840" s="11">
        <v>567027</v>
      </c>
      <c r="B2840" s="2" t="s">
        <v>2817</v>
      </c>
    </row>
    <row r="2841" spans="1:2">
      <c r="A2841" s="11">
        <v>567035</v>
      </c>
      <c r="B2841" s="2" t="s">
        <v>2818</v>
      </c>
    </row>
    <row r="2842" spans="1:2">
      <c r="A2842" s="11">
        <v>567043</v>
      </c>
      <c r="B2842" s="2" t="s">
        <v>2819</v>
      </c>
    </row>
    <row r="2843" spans="1:2">
      <c r="A2843" s="11">
        <v>567051</v>
      </c>
      <c r="B2843" s="2" t="s">
        <v>2820</v>
      </c>
    </row>
    <row r="2844" spans="1:2">
      <c r="A2844" s="11">
        <v>567060</v>
      </c>
      <c r="B2844" s="2" t="s">
        <v>2821</v>
      </c>
    </row>
    <row r="2845" spans="1:2">
      <c r="A2845" s="11">
        <v>567094</v>
      </c>
      <c r="B2845" s="2" t="s">
        <v>2822</v>
      </c>
    </row>
    <row r="2846" spans="1:2">
      <c r="A2846" s="11">
        <v>567108</v>
      </c>
      <c r="B2846" s="2" t="s">
        <v>2823</v>
      </c>
    </row>
    <row r="2847" spans="1:2">
      <c r="A2847" s="11">
        <v>567116</v>
      </c>
      <c r="B2847" s="2" t="s">
        <v>2824</v>
      </c>
    </row>
    <row r="2848" spans="1:2">
      <c r="A2848" s="11">
        <v>567132</v>
      </c>
      <c r="B2848" s="2" t="s">
        <v>2825</v>
      </c>
    </row>
    <row r="2849" spans="1:2">
      <c r="A2849" s="11">
        <v>567140</v>
      </c>
      <c r="B2849" s="2" t="s">
        <v>2826</v>
      </c>
    </row>
    <row r="2850" spans="1:2">
      <c r="A2850" s="11">
        <v>567167</v>
      </c>
      <c r="B2850" s="2" t="s">
        <v>2827</v>
      </c>
    </row>
    <row r="2851" spans="1:2">
      <c r="A2851" s="11">
        <v>567191</v>
      </c>
      <c r="B2851" s="2" t="s">
        <v>2828</v>
      </c>
    </row>
    <row r="2852" spans="1:2">
      <c r="A2852" s="11">
        <v>567205</v>
      </c>
      <c r="B2852" s="2" t="s">
        <v>2829</v>
      </c>
    </row>
    <row r="2853" spans="1:2">
      <c r="A2853" s="11">
        <v>567272</v>
      </c>
      <c r="B2853" s="2" t="s">
        <v>2830</v>
      </c>
    </row>
    <row r="2854" spans="1:2">
      <c r="A2854" s="11">
        <v>567302</v>
      </c>
      <c r="B2854" s="2" t="s">
        <v>2831</v>
      </c>
    </row>
    <row r="2855" spans="1:2">
      <c r="A2855" s="11">
        <v>567310</v>
      </c>
      <c r="B2855" s="2" t="s">
        <v>2832</v>
      </c>
    </row>
    <row r="2856" spans="1:2">
      <c r="A2856" s="11">
        <v>567329</v>
      </c>
      <c r="B2856" s="2" t="s">
        <v>2833</v>
      </c>
    </row>
    <row r="2857" spans="1:2">
      <c r="A2857" s="11">
        <v>567337</v>
      </c>
      <c r="B2857" s="2" t="s">
        <v>2834</v>
      </c>
    </row>
    <row r="2858" spans="1:2">
      <c r="A2858" s="11">
        <v>567345</v>
      </c>
      <c r="B2858" s="2" t="s">
        <v>2835</v>
      </c>
    </row>
    <row r="2859" spans="1:2">
      <c r="A2859" s="11">
        <v>567353</v>
      </c>
      <c r="B2859" s="2" t="s">
        <v>2836</v>
      </c>
    </row>
    <row r="2860" spans="1:2">
      <c r="A2860" s="11">
        <v>567370</v>
      </c>
      <c r="B2860" s="2" t="s">
        <v>2837</v>
      </c>
    </row>
    <row r="2861" spans="1:2">
      <c r="A2861" s="11">
        <v>567396</v>
      </c>
      <c r="B2861" s="2" t="s">
        <v>2838</v>
      </c>
    </row>
    <row r="2862" spans="1:2">
      <c r="A2862" s="11">
        <v>567400</v>
      </c>
      <c r="B2862" s="2" t="s">
        <v>2839</v>
      </c>
    </row>
    <row r="2863" spans="1:2">
      <c r="A2863" s="11">
        <v>567418</v>
      </c>
      <c r="B2863" s="2" t="s">
        <v>2840</v>
      </c>
    </row>
    <row r="2864" spans="1:2">
      <c r="A2864" s="11">
        <v>567434</v>
      </c>
      <c r="B2864" s="2" t="s">
        <v>2841</v>
      </c>
    </row>
    <row r="2865" spans="1:2">
      <c r="A2865" s="11">
        <v>567450</v>
      </c>
      <c r="B2865" s="2" t="s">
        <v>2842</v>
      </c>
    </row>
    <row r="2866" spans="1:2">
      <c r="A2866" s="11">
        <v>567485</v>
      </c>
      <c r="B2866" s="2" t="s">
        <v>2843</v>
      </c>
    </row>
    <row r="2867" spans="1:2">
      <c r="A2867" s="11">
        <v>567493</v>
      </c>
      <c r="B2867" s="2" t="s">
        <v>2844</v>
      </c>
    </row>
    <row r="2868" spans="1:2">
      <c r="A2868" s="11">
        <v>567531</v>
      </c>
      <c r="B2868" s="2" t="s">
        <v>2845</v>
      </c>
    </row>
    <row r="2869" spans="1:2">
      <c r="A2869" s="11">
        <v>567540</v>
      </c>
      <c r="B2869" s="2" t="s">
        <v>2846</v>
      </c>
    </row>
    <row r="2870" spans="1:2">
      <c r="A2870" s="11">
        <v>567566</v>
      </c>
      <c r="B2870" s="2" t="s">
        <v>2847</v>
      </c>
    </row>
    <row r="2871" spans="1:2">
      <c r="A2871" s="11">
        <v>567604</v>
      </c>
      <c r="B2871" s="2" t="s">
        <v>2848</v>
      </c>
    </row>
    <row r="2872" spans="1:2">
      <c r="A2872" s="11">
        <v>567639</v>
      </c>
      <c r="B2872" s="2" t="s">
        <v>2849</v>
      </c>
    </row>
    <row r="2873" spans="1:2">
      <c r="A2873" s="11">
        <v>567655</v>
      </c>
      <c r="B2873" s="2" t="s">
        <v>2850</v>
      </c>
    </row>
    <row r="2874" spans="1:2">
      <c r="A2874" s="11">
        <v>567663</v>
      </c>
      <c r="B2874" s="2" t="s">
        <v>2851</v>
      </c>
    </row>
    <row r="2875" spans="1:2">
      <c r="A2875" s="11">
        <v>567728</v>
      </c>
      <c r="B2875" s="2" t="s">
        <v>2852</v>
      </c>
    </row>
    <row r="2876" spans="1:2">
      <c r="A2876" s="11">
        <v>567760</v>
      </c>
      <c r="B2876" s="2" t="s">
        <v>2853</v>
      </c>
    </row>
    <row r="2877" spans="1:2">
      <c r="A2877" s="11">
        <v>567787</v>
      </c>
      <c r="B2877" s="2" t="s">
        <v>2854</v>
      </c>
    </row>
    <row r="2878" spans="1:2">
      <c r="A2878" s="11">
        <v>567809</v>
      </c>
      <c r="B2878" s="2" t="s">
        <v>2855</v>
      </c>
    </row>
    <row r="2879" spans="1:2">
      <c r="A2879" s="11">
        <v>567833</v>
      </c>
      <c r="B2879" s="2" t="s">
        <v>2856</v>
      </c>
    </row>
    <row r="2880" spans="1:2">
      <c r="A2880" s="11">
        <v>567876</v>
      </c>
      <c r="B2880" s="2" t="s">
        <v>2857</v>
      </c>
    </row>
    <row r="2881" spans="1:2">
      <c r="A2881" s="11">
        <v>567892</v>
      </c>
      <c r="B2881" s="2" t="s">
        <v>2858</v>
      </c>
    </row>
    <row r="2882" spans="1:2">
      <c r="A2882" s="11">
        <v>567906</v>
      </c>
      <c r="B2882" s="2" t="s">
        <v>2859</v>
      </c>
    </row>
    <row r="2883" spans="1:2">
      <c r="A2883" s="11">
        <v>567914</v>
      </c>
      <c r="B2883" s="2" t="s">
        <v>2860</v>
      </c>
    </row>
    <row r="2884" spans="1:2">
      <c r="A2884" s="11">
        <v>567922</v>
      </c>
      <c r="B2884" s="2" t="s">
        <v>2861</v>
      </c>
    </row>
    <row r="2885" spans="1:2">
      <c r="A2885" s="11">
        <v>567957</v>
      </c>
      <c r="B2885" s="2" t="s">
        <v>2862</v>
      </c>
    </row>
    <row r="2886" spans="1:2">
      <c r="A2886" s="11">
        <v>567973</v>
      </c>
      <c r="B2886" s="2" t="s">
        <v>2863</v>
      </c>
    </row>
    <row r="2887" spans="1:2">
      <c r="A2887" s="11">
        <v>567990</v>
      </c>
      <c r="B2887" s="2" t="s">
        <v>2864</v>
      </c>
    </row>
    <row r="2888" spans="1:2">
      <c r="A2888" s="11">
        <v>568015</v>
      </c>
      <c r="B2888" s="2" t="s">
        <v>2865</v>
      </c>
    </row>
    <row r="2889" spans="1:2">
      <c r="A2889" s="11">
        <v>568082</v>
      </c>
      <c r="B2889" s="2" t="s">
        <v>2866</v>
      </c>
    </row>
    <row r="2890" spans="1:2">
      <c r="A2890" s="11">
        <v>568104</v>
      </c>
      <c r="B2890" s="2" t="s">
        <v>2867</v>
      </c>
    </row>
    <row r="2891" spans="1:2">
      <c r="A2891" s="11">
        <v>568120</v>
      </c>
      <c r="B2891" s="2" t="s">
        <v>2868</v>
      </c>
    </row>
    <row r="2892" spans="1:2">
      <c r="A2892" s="11">
        <v>568139</v>
      </c>
      <c r="B2892" s="2" t="s">
        <v>2869</v>
      </c>
    </row>
    <row r="2893" spans="1:2">
      <c r="A2893" s="11">
        <v>568147</v>
      </c>
      <c r="B2893" s="2" t="s">
        <v>2870</v>
      </c>
    </row>
    <row r="2894" spans="1:2">
      <c r="A2894" s="11">
        <v>568155</v>
      </c>
      <c r="B2894" s="2" t="s">
        <v>2871</v>
      </c>
    </row>
    <row r="2895" spans="1:2">
      <c r="A2895" s="11">
        <v>568163</v>
      </c>
      <c r="B2895" s="2" t="s">
        <v>2872</v>
      </c>
    </row>
    <row r="2896" spans="1:2">
      <c r="A2896" s="11">
        <v>568180</v>
      </c>
      <c r="B2896" s="2" t="s">
        <v>2873</v>
      </c>
    </row>
    <row r="2897" spans="1:2">
      <c r="A2897" s="11">
        <v>568201</v>
      </c>
      <c r="B2897" s="2" t="s">
        <v>2874</v>
      </c>
    </row>
    <row r="2898" spans="1:2">
      <c r="A2898" s="11">
        <v>568210</v>
      </c>
      <c r="B2898" s="2" t="s">
        <v>2875</v>
      </c>
    </row>
    <row r="2899" spans="1:2">
      <c r="A2899" s="11">
        <v>568228</v>
      </c>
      <c r="B2899" s="2" t="s">
        <v>2876</v>
      </c>
    </row>
    <row r="2900" spans="1:2">
      <c r="A2900" s="11">
        <v>568260</v>
      </c>
      <c r="B2900" s="2" t="s">
        <v>2877</v>
      </c>
    </row>
    <row r="2901" spans="1:2">
      <c r="A2901" s="11">
        <v>568279</v>
      </c>
      <c r="B2901" s="2" t="s">
        <v>2878</v>
      </c>
    </row>
    <row r="2902" spans="1:2">
      <c r="A2902" s="11">
        <v>568287</v>
      </c>
      <c r="B2902" s="2" t="s">
        <v>2879</v>
      </c>
    </row>
    <row r="2903" spans="1:2">
      <c r="A2903" s="11">
        <v>568295</v>
      </c>
      <c r="B2903" s="2" t="s">
        <v>2880</v>
      </c>
    </row>
    <row r="2904" spans="1:2">
      <c r="A2904" s="11">
        <v>568341</v>
      </c>
      <c r="B2904" s="2" t="s">
        <v>2881</v>
      </c>
    </row>
    <row r="2905" spans="1:2">
      <c r="A2905" s="11">
        <v>568350</v>
      </c>
      <c r="B2905" s="2" t="s">
        <v>2882</v>
      </c>
    </row>
    <row r="2906" spans="1:2">
      <c r="A2906" s="11">
        <v>568392</v>
      </c>
      <c r="B2906" s="2" t="s">
        <v>2883</v>
      </c>
    </row>
    <row r="2907" spans="1:2">
      <c r="A2907" s="11">
        <v>568422</v>
      </c>
      <c r="B2907" s="2" t="s">
        <v>2884</v>
      </c>
    </row>
    <row r="2908" spans="1:2">
      <c r="A2908" s="11">
        <v>568473</v>
      </c>
      <c r="B2908" s="2" t="s">
        <v>2885</v>
      </c>
    </row>
    <row r="2909" spans="1:2">
      <c r="A2909" s="11">
        <v>568481</v>
      </c>
      <c r="B2909" s="2" t="s">
        <v>2886</v>
      </c>
    </row>
    <row r="2910" spans="1:2">
      <c r="A2910" s="11">
        <v>568503</v>
      </c>
      <c r="B2910" s="2" t="s">
        <v>2887</v>
      </c>
    </row>
    <row r="2911" spans="1:2">
      <c r="A2911" s="11">
        <v>568520</v>
      </c>
      <c r="B2911" s="2" t="s">
        <v>2888</v>
      </c>
    </row>
    <row r="2912" spans="1:2">
      <c r="A2912" s="11">
        <v>568538</v>
      </c>
      <c r="B2912" s="2" t="s">
        <v>2889</v>
      </c>
    </row>
    <row r="2913" spans="1:2">
      <c r="A2913" s="11">
        <v>568597</v>
      </c>
      <c r="B2913" s="2" t="s">
        <v>2890</v>
      </c>
    </row>
    <row r="2914" spans="1:2">
      <c r="A2914" s="11">
        <v>568600</v>
      </c>
      <c r="B2914" s="2" t="s">
        <v>2891</v>
      </c>
    </row>
    <row r="2915" spans="1:2">
      <c r="A2915" s="11">
        <v>568619</v>
      </c>
      <c r="B2915" s="2" t="s">
        <v>2892</v>
      </c>
    </row>
    <row r="2916" spans="1:2">
      <c r="A2916" s="11">
        <v>568635</v>
      </c>
      <c r="B2916" s="2" t="s">
        <v>2893</v>
      </c>
    </row>
    <row r="2917" spans="1:2">
      <c r="A2917" s="11">
        <v>568660</v>
      </c>
      <c r="B2917" s="2" t="s">
        <v>2894</v>
      </c>
    </row>
    <row r="2918" spans="1:2">
      <c r="A2918" s="11">
        <v>568830</v>
      </c>
      <c r="B2918" s="2" t="s">
        <v>2895</v>
      </c>
    </row>
    <row r="2919" spans="1:2">
      <c r="A2919" s="11">
        <v>568864</v>
      </c>
      <c r="B2919" s="2" t="s">
        <v>2896</v>
      </c>
    </row>
    <row r="2920" spans="1:2">
      <c r="A2920" s="11">
        <v>568929</v>
      </c>
      <c r="B2920" s="2" t="s">
        <v>2897</v>
      </c>
    </row>
    <row r="2921" spans="1:2">
      <c r="A2921" s="11">
        <v>568945</v>
      </c>
      <c r="B2921" s="2" t="s">
        <v>2898</v>
      </c>
    </row>
    <row r="2922" spans="1:2">
      <c r="A2922" s="11">
        <v>568996</v>
      </c>
      <c r="B2922" s="2" t="s">
        <v>2899</v>
      </c>
    </row>
    <row r="2923" spans="1:2">
      <c r="A2923" s="11">
        <v>569046</v>
      </c>
      <c r="B2923" s="2" t="s">
        <v>2900</v>
      </c>
    </row>
    <row r="2924" spans="1:2">
      <c r="A2924" s="11">
        <v>569216</v>
      </c>
      <c r="B2924" s="2" t="s">
        <v>2901</v>
      </c>
    </row>
    <row r="2925" spans="1:2">
      <c r="A2925" s="11">
        <v>569224</v>
      </c>
      <c r="B2925" s="2" t="s">
        <v>2902</v>
      </c>
    </row>
    <row r="2926" spans="1:2">
      <c r="A2926" s="11">
        <v>569232</v>
      </c>
      <c r="B2926" s="2" t="s">
        <v>2903</v>
      </c>
    </row>
    <row r="2927" spans="1:2">
      <c r="A2927" s="11">
        <v>569240</v>
      </c>
      <c r="B2927" s="2" t="s">
        <v>2904</v>
      </c>
    </row>
    <row r="2928" spans="1:2">
      <c r="A2928" s="11">
        <v>569259</v>
      </c>
      <c r="B2928" s="2" t="s">
        <v>2905</v>
      </c>
    </row>
    <row r="2929" spans="1:2">
      <c r="A2929" s="11">
        <v>569275</v>
      </c>
      <c r="B2929" s="2" t="s">
        <v>2906</v>
      </c>
    </row>
    <row r="2930" spans="1:2">
      <c r="A2930" s="11">
        <v>569321</v>
      </c>
      <c r="B2930" s="2" t="s">
        <v>2907</v>
      </c>
    </row>
    <row r="2931" spans="1:2">
      <c r="A2931" s="11">
        <v>569364</v>
      </c>
      <c r="B2931" s="2" t="s">
        <v>2908</v>
      </c>
    </row>
    <row r="2932" spans="1:2">
      <c r="A2932" s="11">
        <v>569372</v>
      </c>
      <c r="B2932" s="2" t="s">
        <v>2909</v>
      </c>
    </row>
    <row r="2933" spans="1:2">
      <c r="A2933" s="11">
        <v>569399</v>
      </c>
      <c r="B2933" s="2" t="s">
        <v>2910</v>
      </c>
    </row>
    <row r="2934" spans="1:2">
      <c r="A2934" s="11">
        <v>569410</v>
      </c>
      <c r="B2934" s="2" t="s">
        <v>2911</v>
      </c>
    </row>
    <row r="2935" spans="1:2">
      <c r="A2935" s="11">
        <v>569429</v>
      </c>
      <c r="B2935" s="2" t="s">
        <v>2912</v>
      </c>
    </row>
    <row r="2936" spans="1:2">
      <c r="A2936" s="11">
        <v>569445</v>
      </c>
      <c r="B2936" s="2" t="s">
        <v>2913</v>
      </c>
    </row>
    <row r="2937" spans="1:2">
      <c r="A2937" s="11">
        <v>569453</v>
      </c>
      <c r="B2937" s="2" t="s">
        <v>2914</v>
      </c>
    </row>
    <row r="2938" spans="1:2">
      <c r="A2938" s="11">
        <v>569461</v>
      </c>
      <c r="B2938" s="2" t="s">
        <v>2915</v>
      </c>
    </row>
    <row r="2939" spans="1:2">
      <c r="A2939" s="11">
        <v>569470</v>
      </c>
      <c r="B2939" s="2" t="s">
        <v>2916</v>
      </c>
    </row>
    <row r="2940" spans="1:2">
      <c r="A2940" s="11">
        <v>569518</v>
      </c>
      <c r="B2940" s="2" t="s">
        <v>2917</v>
      </c>
    </row>
    <row r="2941" spans="1:2">
      <c r="A2941" s="11">
        <v>569534</v>
      </c>
      <c r="B2941" s="2" t="s">
        <v>2918</v>
      </c>
    </row>
    <row r="2942" spans="1:2">
      <c r="A2942" s="11">
        <v>569569</v>
      </c>
      <c r="B2942" s="2" t="s">
        <v>2919</v>
      </c>
    </row>
    <row r="2943" spans="1:2">
      <c r="A2943" s="11">
        <v>569585</v>
      </c>
      <c r="B2943" s="2" t="s">
        <v>2920</v>
      </c>
    </row>
    <row r="2944" spans="1:2">
      <c r="A2944" s="11">
        <v>569593</v>
      </c>
      <c r="B2944" s="2" t="s">
        <v>2921</v>
      </c>
    </row>
    <row r="2945" spans="1:2">
      <c r="A2945" s="11">
        <v>569615</v>
      </c>
      <c r="B2945" s="2" t="s">
        <v>2922</v>
      </c>
    </row>
    <row r="2946" spans="1:2">
      <c r="A2946" s="11">
        <v>569623</v>
      </c>
      <c r="B2946" s="2" t="s">
        <v>2923</v>
      </c>
    </row>
    <row r="2947" spans="1:2">
      <c r="A2947" s="11">
        <v>569631</v>
      </c>
      <c r="B2947" s="2" t="s">
        <v>2924</v>
      </c>
    </row>
    <row r="2948" spans="1:2">
      <c r="A2948" s="11">
        <v>569640</v>
      </c>
      <c r="B2948" s="2" t="s">
        <v>2925</v>
      </c>
    </row>
    <row r="2949" spans="1:2">
      <c r="A2949" s="11">
        <v>569682</v>
      </c>
      <c r="B2949" s="2" t="s">
        <v>2926</v>
      </c>
    </row>
    <row r="2950" spans="1:2">
      <c r="A2950" s="11">
        <v>569690</v>
      </c>
      <c r="B2950" s="2" t="s">
        <v>2927</v>
      </c>
    </row>
    <row r="2951" spans="1:2">
      <c r="A2951" s="11">
        <v>569712</v>
      </c>
      <c r="B2951" s="2" t="s">
        <v>2928</v>
      </c>
    </row>
    <row r="2952" spans="1:2">
      <c r="A2952" s="11">
        <v>569720</v>
      </c>
      <c r="B2952" s="2" t="s">
        <v>2929</v>
      </c>
    </row>
    <row r="2953" spans="1:2">
      <c r="A2953" s="11">
        <v>569747</v>
      </c>
      <c r="B2953" s="2" t="s">
        <v>2930</v>
      </c>
    </row>
    <row r="2954" spans="1:2">
      <c r="A2954" s="11">
        <v>569763</v>
      </c>
      <c r="B2954" s="2" t="s">
        <v>2931</v>
      </c>
    </row>
    <row r="2955" spans="1:2">
      <c r="A2955" s="11">
        <v>569810</v>
      </c>
      <c r="B2955" s="2" t="s">
        <v>2932</v>
      </c>
    </row>
    <row r="2956" spans="1:2">
      <c r="A2956" s="11">
        <v>569828</v>
      </c>
      <c r="B2956" s="2" t="s">
        <v>2933</v>
      </c>
    </row>
    <row r="2957" spans="1:2">
      <c r="A2957" s="11">
        <v>569836</v>
      </c>
      <c r="B2957" s="2" t="s">
        <v>2934</v>
      </c>
    </row>
    <row r="2958" spans="1:2">
      <c r="A2958" s="11">
        <v>569879</v>
      </c>
      <c r="B2958" s="2" t="s">
        <v>2935</v>
      </c>
    </row>
    <row r="2959" spans="1:2">
      <c r="A2959" s="11">
        <v>569895</v>
      </c>
      <c r="B2959" s="2" t="s">
        <v>2936</v>
      </c>
    </row>
    <row r="2960" spans="1:2">
      <c r="A2960" s="11">
        <v>569909</v>
      </c>
      <c r="B2960" s="2" t="s">
        <v>2937</v>
      </c>
    </row>
    <row r="2961" spans="1:2">
      <c r="A2961" s="11">
        <v>569976</v>
      </c>
      <c r="B2961" s="2" t="s">
        <v>2938</v>
      </c>
    </row>
    <row r="2962" spans="1:2">
      <c r="A2962" s="11">
        <v>569984</v>
      </c>
      <c r="B2962" s="2" t="s">
        <v>2939</v>
      </c>
    </row>
    <row r="2963" spans="1:2">
      <c r="A2963" s="11">
        <v>570001</v>
      </c>
      <c r="B2963" s="2" t="s">
        <v>2940</v>
      </c>
    </row>
    <row r="2964" spans="1:2">
      <c r="A2964" s="11">
        <v>570010</v>
      </c>
      <c r="B2964" s="2" t="s">
        <v>2941</v>
      </c>
    </row>
    <row r="2965" spans="1:2">
      <c r="A2965" s="11">
        <v>570044</v>
      </c>
      <c r="B2965" s="2" t="s">
        <v>2942</v>
      </c>
    </row>
    <row r="2966" spans="1:2">
      <c r="A2966" s="11">
        <v>570109</v>
      </c>
      <c r="B2966" s="2" t="s">
        <v>2943</v>
      </c>
    </row>
    <row r="2967" spans="1:2">
      <c r="A2967" s="11">
        <v>570117</v>
      </c>
      <c r="B2967" s="2" t="s">
        <v>2944</v>
      </c>
    </row>
    <row r="2968" spans="1:2">
      <c r="A2968" s="11">
        <v>570125</v>
      </c>
      <c r="B2968" s="2" t="s">
        <v>2945</v>
      </c>
    </row>
    <row r="2969" spans="1:2">
      <c r="A2969" s="11">
        <v>570133</v>
      </c>
      <c r="B2969" s="2" t="s">
        <v>2946</v>
      </c>
    </row>
    <row r="2970" spans="1:2">
      <c r="A2970" s="11">
        <v>570141</v>
      </c>
      <c r="B2970" s="2" t="s">
        <v>2947</v>
      </c>
    </row>
    <row r="2971" spans="1:2">
      <c r="A2971" s="11">
        <v>570176</v>
      </c>
      <c r="B2971" s="2" t="s">
        <v>2948</v>
      </c>
    </row>
    <row r="2972" spans="1:2">
      <c r="A2972" s="11">
        <v>570184</v>
      </c>
      <c r="B2972" s="2" t="s">
        <v>2949</v>
      </c>
    </row>
    <row r="2973" spans="1:2">
      <c r="A2973" s="11">
        <v>570192</v>
      </c>
      <c r="B2973" s="2" t="s">
        <v>2950</v>
      </c>
    </row>
    <row r="2974" spans="1:2">
      <c r="A2974" s="11">
        <v>570206</v>
      </c>
      <c r="B2974" s="2" t="s">
        <v>2951</v>
      </c>
    </row>
    <row r="2975" spans="1:2">
      <c r="A2975" s="11">
        <v>570249</v>
      </c>
      <c r="B2975" s="2" t="s">
        <v>2952</v>
      </c>
    </row>
    <row r="2976" spans="1:2">
      <c r="A2976" s="11">
        <v>570346</v>
      </c>
      <c r="B2976" s="2" t="s">
        <v>2953</v>
      </c>
    </row>
    <row r="2977" spans="1:2">
      <c r="A2977" s="11">
        <v>570354</v>
      </c>
      <c r="B2977" s="2" t="s">
        <v>2954</v>
      </c>
    </row>
    <row r="2978" spans="1:2">
      <c r="A2978" s="11">
        <v>570362</v>
      </c>
      <c r="B2978" s="2" t="s">
        <v>2955</v>
      </c>
    </row>
    <row r="2979" spans="1:2">
      <c r="A2979" s="11">
        <v>570370</v>
      </c>
      <c r="B2979" s="2" t="s">
        <v>2956</v>
      </c>
    </row>
    <row r="2980" spans="1:2">
      <c r="A2980" s="11">
        <v>570389</v>
      </c>
      <c r="B2980" s="2" t="s">
        <v>2957</v>
      </c>
    </row>
    <row r="2981" spans="1:2">
      <c r="A2981" s="11">
        <v>570397</v>
      </c>
      <c r="B2981" s="2" t="s">
        <v>2958</v>
      </c>
    </row>
    <row r="2982" spans="1:2">
      <c r="A2982" s="11">
        <v>570427</v>
      </c>
      <c r="B2982" s="2" t="s">
        <v>2959</v>
      </c>
    </row>
    <row r="2983" spans="1:2">
      <c r="A2983" s="11">
        <v>570435</v>
      </c>
      <c r="B2983" s="2" t="s">
        <v>2960</v>
      </c>
    </row>
    <row r="2984" spans="1:2">
      <c r="A2984" s="11">
        <v>570443</v>
      </c>
      <c r="B2984" s="2" t="s">
        <v>2961</v>
      </c>
    </row>
    <row r="2985" spans="1:2">
      <c r="A2985" s="11">
        <v>570486</v>
      </c>
      <c r="B2985" s="2" t="s">
        <v>2962</v>
      </c>
    </row>
    <row r="2986" spans="1:2">
      <c r="A2986" s="11">
        <v>570494</v>
      </c>
      <c r="B2986" s="2" t="s">
        <v>2963</v>
      </c>
    </row>
    <row r="2987" spans="1:2">
      <c r="A2987" s="11">
        <v>570524</v>
      </c>
      <c r="B2987" s="2" t="s">
        <v>2964</v>
      </c>
    </row>
    <row r="2988" spans="1:2">
      <c r="A2988" s="11">
        <v>570656</v>
      </c>
      <c r="B2988" s="2" t="s">
        <v>2965</v>
      </c>
    </row>
    <row r="2989" spans="1:2">
      <c r="A2989" s="11">
        <v>570702</v>
      </c>
      <c r="B2989" s="2" t="s">
        <v>2966</v>
      </c>
    </row>
    <row r="2990" spans="1:2">
      <c r="A2990" s="11">
        <v>570710</v>
      </c>
      <c r="B2990" s="2" t="s">
        <v>2967</v>
      </c>
    </row>
    <row r="2991" spans="1:2">
      <c r="A2991" s="11">
        <v>570729</v>
      </c>
      <c r="B2991" s="2" t="s">
        <v>2968</v>
      </c>
    </row>
    <row r="2992" spans="1:2">
      <c r="A2992" s="11">
        <v>570737</v>
      </c>
      <c r="B2992" s="2" t="s">
        <v>2969</v>
      </c>
    </row>
    <row r="2993" spans="1:2">
      <c r="A2993" s="11">
        <v>570753</v>
      </c>
      <c r="B2993" s="2" t="s">
        <v>2970</v>
      </c>
    </row>
    <row r="2994" spans="1:2">
      <c r="A2994" s="11">
        <v>570788</v>
      </c>
      <c r="B2994" s="2" t="s">
        <v>2971</v>
      </c>
    </row>
    <row r="2995" spans="1:2">
      <c r="A2995" s="11">
        <v>570826</v>
      </c>
      <c r="B2995" s="2" t="s">
        <v>2972</v>
      </c>
    </row>
    <row r="2996" spans="1:2">
      <c r="A2996" s="11">
        <v>570869</v>
      </c>
      <c r="B2996" s="2" t="s">
        <v>2973</v>
      </c>
    </row>
    <row r="2997" spans="1:2">
      <c r="A2997" s="11">
        <v>570877</v>
      </c>
      <c r="B2997" s="2" t="s">
        <v>2974</v>
      </c>
    </row>
    <row r="2998" spans="1:2">
      <c r="A2998" s="11">
        <v>570885</v>
      </c>
      <c r="B2998" s="2" t="s">
        <v>2975</v>
      </c>
    </row>
    <row r="2999" spans="1:2">
      <c r="A2999" s="11">
        <v>570915</v>
      </c>
      <c r="B2999" s="2" t="s">
        <v>2976</v>
      </c>
    </row>
    <row r="3000" spans="1:2">
      <c r="A3000" s="11">
        <v>570982</v>
      </c>
      <c r="B3000" s="2" t="s">
        <v>2977</v>
      </c>
    </row>
    <row r="3001" spans="1:2">
      <c r="A3001" s="11">
        <v>570990</v>
      </c>
      <c r="B3001" s="2" t="s">
        <v>2978</v>
      </c>
    </row>
    <row r="3002" spans="1:2">
      <c r="A3002" s="11">
        <v>571008</v>
      </c>
      <c r="B3002" s="2" t="s">
        <v>2979</v>
      </c>
    </row>
    <row r="3003" spans="1:2">
      <c r="A3003" s="11">
        <v>571024</v>
      </c>
      <c r="B3003" s="2" t="s">
        <v>2980</v>
      </c>
    </row>
    <row r="3004" spans="1:2">
      <c r="A3004" s="11">
        <v>571032</v>
      </c>
      <c r="B3004" s="2" t="s">
        <v>2981</v>
      </c>
    </row>
    <row r="3005" spans="1:2">
      <c r="A3005" s="11">
        <v>571075</v>
      </c>
      <c r="B3005" s="2" t="s">
        <v>2982</v>
      </c>
    </row>
    <row r="3006" spans="1:2">
      <c r="A3006" s="11">
        <v>571105</v>
      </c>
      <c r="B3006" s="2" t="s">
        <v>2983</v>
      </c>
    </row>
    <row r="3007" spans="1:2">
      <c r="A3007" s="11">
        <v>571113</v>
      </c>
      <c r="B3007" s="2" t="s">
        <v>2984</v>
      </c>
    </row>
    <row r="3008" spans="1:2">
      <c r="A3008" s="11">
        <v>571121</v>
      </c>
      <c r="B3008" s="2" t="s">
        <v>2985</v>
      </c>
    </row>
    <row r="3009" spans="1:2">
      <c r="A3009" s="11">
        <v>571130</v>
      </c>
      <c r="B3009" s="2" t="s">
        <v>2986</v>
      </c>
    </row>
    <row r="3010" spans="1:2">
      <c r="A3010" s="11">
        <v>571148</v>
      </c>
      <c r="B3010" s="2" t="s">
        <v>2987</v>
      </c>
    </row>
    <row r="3011" spans="1:2">
      <c r="A3011" s="11">
        <v>571164</v>
      </c>
      <c r="B3011" s="2" t="s">
        <v>2988</v>
      </c>
    </row>
    <row r="3012" spans="1:2">
      <c r="A3012" s="11">
        <v>571172</v>
      </c>
      <c r="B3012" s="2" t="s">
        <v>2989</v>
      </c>
    </row>
    <row r="3013" spans="1:2">
      <c r="A3013" s="11">
        <v>571202</v>
      </c>
      <c r="B3013" s="2" t="s">
        <v>2990</v>
      </c>
    </row>
    <row r="3014" spans="1:2">
      <c r="A3014" s="11">
        <v>571237</v>
      </c>
      <c r="B3014" s="2" t="s">
        <v>2991</v>
      </c>
    </row>
    <row r="3015" spans="1:2">
      <c r="A3015" s="11">
        <v>571288</v>
      </c>
      <c r="B3015" s="2" t="s">
        <v>2992</v>
      </c>
    </row>
    <row r="3016" spans="1:2">
      <c r="A3016" s="11">
        <v>571296</v>
      </c>
      <c r="B3016" s="2" t="s">
        <v>2993</v>
      </c>
    </row>
    <row r="3017" spans="1:2">
      <c r="A3017" s="11">
        <v>571300</v>
      </c>
      <c r="B3017" s="2" t="s">
        <v>2994</v>
      </c>
    </row>
    <row r="3018" spans="1:2">
      <c r="A3018" s="11">
        <v>571318</v>
      </c>
      <c r="B3018" s="2" t="s">
        <v>2995</v>
      </c>
    </row>
    <row r="3019" spans="1:2">
      <c r="A3019" s="11">
        <v>571326</v>
      </c>
      <c r="B3019" s="2" t="s">
        <v>2996</v>
      </c>
    </row>
    <row r="3020" spans="1:2">
      <c r="A3020" s="11">
        <v>571342</v>
      </c>
      <c r="B3020" s="2" t="s">
        <v>2997</v>
      </c>
    </row>
    <row r="3021" spans="1:2">
      <c r="A3021" s="11">
        <v>571369</v>
      </c>
      <c r="B3021" s="2" t="s">
        <v>2998</v>
      </c>
    </row>
    <row r="3022" spans="1:2">
      <c r="A3022" s="11">
        <v>571423</v>
      </c>
      <c r="B3022" s="2" t="s">
        <v>2999</v>
      </c>
    </row>
    <row r="3023" spans="1:2">
      <c r="A3023" s="11">
        <v>571431</v>
      </c>
      <c r="B3023" s="2" t="s">
        <v>3000</v>
      </c>
    </row>
    <row r="3024" spans="1:2">
      <c r="A3024" s="11">
        <v>571440</v>
      </c>
      <c r="B3024" s="2" t="s">
        <v>3001</v>
      </c>
    </row>
    <row r="3025" spans="1:2">
      <c r="A3025" s="11">
        <v>571482</v>
      </c>
      <c r="B3025" s="2" t="s">
        <v>3002</v>
      </c>
    </row>
    <row r="3026" spans="1:2">
      <c r="A3026" s="11">
        <v>571490</v>
      </c>
      <c r="B3026" s="2" t="s">
        <v>3003</v>
      </c>
    </row>
    <row r="3027" spans="1:2">
      <c r="A3027" s="11">
        <v>571504</v>
      </c>
      <c r="B3027" s="2" t="s">
        <v>3004</v>
      </c>
    </row>
    <row r="3028" spans="1:2">
      <c r="A3028" s="11">
        <v>571512</v>
      </c>
      <c r="B3028" s="2" t="s">
        <v>3005</v>
      </c>
    </row>
    <row r="3029" spans="1:2">
      <c r="A3029" s="11">
        <v>571563</v>
      </c>
      <c r="B3029" s="2" t="s">
        <v>3006</v>
      </c>
    </row>
    <row r="3030" spans="1:2">
      <c r="A3030" s="11">
        <v>571571</v>
      </c>
      <c r="B3030" s="2" t="s">
        <v>3007</v>
      </c>
    </row>
    <row r="3031" spans="1:2">
      <c r="A3031" s="11">
        <v>571628</v>
      </c>
      <c r="B3031" s="2" t="s">
        <v>3008</v>
      </c>
    </row>
    <row r="3032" spans="1:2">
      <c r="A3032" s="11">
        <v>571636</v>
      </c>
      <c r="B3032" s="2" t="s">
        <v>3009</v>
      </c>
    </row>
    <row r="3033" spans="1:2">
      <c r="A3033" s="11">
        <v>571652</v>
      </c>
      <c r="B3033" s="2" t="s">
        <v>3010</v>
      </c>
    </row>
    <row r="3034" spans="1:2">
      <c r="A3034" s="11">
        <v>571660</v>
      </c>
      <c r="B3034" s="2" t="s">
        <v>3011</v>
      </c>
    </row>
    <row r="3035" spans="1:2">
      <c r="A3035" s="11">
        <v>571679</v>
      </c>
      <c r="B3035" s="2" t="s">
        <v>3012</v>
      </c>
    </row>
    <row r="3036" spans="1:2">
      <c r="A3036" s="11">
        <v>571687</v>
      </c>
      <c r="B3036" s="2" t="s">
        <v>3013</v>
      </c>
    </row>
    <row r="3037" spans="1:2">
      <c r="A3037" s="11">
        <v>571695</v>
      </c>
      <c r="B3037" s="2" t="s">
        <v>3014</v>
      </c>
    </row>
    <row r="3038" spans="1:2">
      <c r="A3038" s="11">
        <v>571717</v>
      </c>
      <c r="B3038" s="2" t="s">
        <v>3015</v>
      </c>
    </row>
    <row r="3039" spans="1:2">
      <c r="A3039" s="11">
        <v>571733</v>
      </c>
      <c r="B3039" s="2" t="s">
        <v>3016</v>
      </c>
    </row>
    <row r="3040" spans="1:2">
      <c r="A3040" s="11">
        <v>571784</v>
      </c>
      <c r="B3040" s="2" t="s">
        <v>3017</v>
      </c>
    </row>
    <row r="3041" spans="1:2">
      <c r="A3041" s="11">
        <v>571792</v>
      </c>
      <c r="B3041" s="2" t="s">
        <v>3018</v>
      </c>
    </row>
    <row r="3042" spans="1:2">
      <c r="A3042" s="11">
        <v>571806</v>
      </c>
      <c r="B3042" s="2" t="s">
        <v>3019</v>
      </c>
    </row>
    <row r="3043" spans="1:2">
      <c r="A3043" s="11">
        <v>571830</v>
      </c>
      <c r="B3043" s="2" t="s">
        <v>3020</v>
      </c>
    </row>
    <row r="3044" spans="1:2">
      <c r="A3044" s="11">
        <v>571857</v>
      </c>
      <c r="B3044" s="2" t="s">
        <v>3021</v>
      </c>
    </row>
    <row r="3045" spans="1:2">
      <c r="A3045" s="11">
        <v>571873</v>
      </c>
      <c r="B3045" s="2" t="s">
        <v>3022</v>
      </c>
    </row>
    <row r="3046" spans="1:2">
      <c r="A3046" s="11">
        <v>571890</v>
      </c>
      <c r="B3046" s="2" t="s">
        <v>3023</v>
      </c>
    </row>
    <row r="3047" spans="1:2">
      <c r="A3047" s="11">
        <v>571946</v>
      </c>
      <c r="B3047" s="2" t="s">
        <v>3024</v>
      </c>
    </row>
    <row r="3048" spans="1:2">
      <c r="A3048" s="11">
        <v>571954</v>
      </c>
      <c r="B3048" s="2" t="s">
        <v>3025</v>
      </c>
    </row>
    <row r="3049" spans="1:2">
      <c r="A3049" s="11">
        <v>571962</v>
      </c>
      <c r="B3049" s="2" t="s">
        <v>3026</v>
      </c>
    </row>
    <row r="3050" spans="1:2">
      <c r="A3050" s="11">
        <v>571970</v>
      </c>
      <c r="B3050" s="2" t="s">
        <v>3027</v>
      </c>
    </row>
    <row r="3051" spans="1:2">
      <c r="A3051" s="11">
        <v>571989</v>
      </c>
      <c r="B3051" s="2" t="s">
        <v>3028</v>
      </c>
    </row>
    <row r="3052" spans="1:2">
      <c r="A3052" s="11">
        <v>571997</v>
      </c>
      <c r="B3052" s="2" t="s">
        <v>3029</v>
      </c>
    </row>
    <row r="3053" spans="1:2">
      <c r="A3053" s="11">
        <v>572004</v>
      </c>
      <c r="B3053" s="2" t="s">
        <v>3030</v>
      </c>
    </row>
    <row r="3054" spans="1:2">
      <c r="A3054" s="11">
        <v>572012</v>
      </c>
      <c r="B3054" s="2" t="s">
        <v>3031</v>
      </c>
    </row>
    <row r="3055" spans="1:2">
      <c r="A3055" s="11">
        <v>572020</v>
      </c>
      <c r="B3055" s="2" t="s">
        <v>3032</v>
      </c>
    </row>
    <row r="3056" spans="1:2">
      <c r="A3056" s="11">
        <v>572047</v>
      </c>
      <c r="B3056" s="2" t="s">
        <v>3033</v>
      </c>
    </row>
    <row r="3057" spans="1:2">
      <c r="A3057" s="11">
        <v>572055</v>
      </c>
      <c r="B3057" s="2" t="s">
        <v>3034</v>
      </c>
    </row>
    <row r="3058" spans="1:2">
      <c r="A3058" s="11">
        <v>572063</v>
      </c>
      <c r="B3058" s="2" t="s">
        <v>3035</v>
      </c>
    </row>
    <row r="3059" spans="1:2">
      <c r="A3059" s="11">
        <v>572080</v>
      </c>
      <c r="B3059" s="2" t="s">
        <v>3036</v>
      </c>
    </row>
    <row r="3060" spans="1:2">
      <c r="A3060" s="11">
        <v>572101</v>
      </c>
      <c r="B3060" s="2" t="s">
        <v>3037</v>
      </c>
    </row>
    <row r="3061" spans="1:2">
      <c r="A3061" s="11">
        <v>572128</v>
      </c>
      <c r="B3061" s="2" t="s">
        <v>3038</v>
      </c>
    </row>
    <row r="3062" spans="1:2">
      <c r="A3062" s="11">
        <v>572152</v>
      </c>
      <c r="B3062" s="2" t="s">
        <v>3039</v>
      </c>
    </row>
    <row r="3063" spans="1:2">
      <c r="A3063" s="11">
        <v>572179</v>
      </c>
      <c r="B3063" s="2" t="s">
        <v>3040</v>
      </c>
    </row>
    <row r="3064" spans="1:2">
      <c r="A3064" s="11">
        <v>572241</v>
      </c>
      <c r="B3064" s="2" t="s">
        <v>3041</v>
      </c>
    </row>
    <row r="3065" spans="1:2">
      <c r="A3065" s="11">
        <v>572268</v>
      </c>
      <c r="B3065" s="2" t="s">
        <v>3042</v>
      </c>
    </row>
    <row r="3066" spans="1:2">
      <c r="A3066" s="11">
        <v>572276</v>
      </c>
      <c r="B3066" s="2" t="s">
        <v>3043</v>
      </c>
    </row>
    <row r="3067" spans="1:2">
      <c r="A3067" s="11">
        <v>572284</v>
      </c>
      <c r="B3067" s="2" t="s">
        <v>3044</v>
      </c>
    </row>
    <row r="3068" spans="1:2">
      <c r="A3068" s="11">
        <v>572306</v>
      </c>
      <c r="B3068" s="2" t="s">
        <v>3045</v>
      </c>
    </row>
    <row r="3069" spans="1:2">
      <c r="A3069" s="11">
        <v>572314</v>
      </c>
      <c r="B3069" s="2" t="s">
        <v>3046</v>
      </c>
    </row>
    <row r="3070" spans="1:2">
      <c r="A3070" s="11">
        <v>572357</v>
      </c>
      <c r="B3070" s="2" t="s">
        <v>3047</v>
      </c>
    </row>
    <row r="3071" spans="1:2">
      <c r="A3071" s="11">
        <v>572365</v>
      </c>
      <c r="B3071" s="2" t="s">
        <v>3048</v>
      </c>
    </row>
    <row r="3072" spans="1:2">
      <c r="A3072" s="11">
        <v>572381</v>
      </c>
      <c r="B3072" s="2" t="s">
        <v>3049</v>
      </c>
    </row>
    <row r="3073" spans="1:2">
      <c r="A3073" s="11">
        <v>572411</v>
      </c>
      <c r="B3073" s="2" t="s">
        <v>3050</v>
      </c>
    </row>
    <row r="3074" spans="1:2">
      <c r="A3074" s="11">
        <v>572438</v>
      </c>
      <c r="B3074" s="2" t="s">
        <v>3051</v>
      </c>
    </row>
    <row r="3075" spans="1:2">
      <c r="A3075" s="11">
        <v>572454</v>
      </c>
      <c r="B3075" s="2" t="s">
        <v>3052</v>
      </c>
    </row>
    <row r="3076" spans="1:2">
      <c r="A3076" s="11">
        <v>572519</v>
      </c>
      <c r="B3076" s="2" t="s">
        <v>3053</v>
      </c>
    </row>
    <row r="3077" spans="1:2">
      <c r="A3077" s="11">
        <v>572527</v>
      </c>
      <c r="B3077" s="2" t="s">
        <v>3054</v>
      </c>
    </row>
    <row r="3078" spans="1:2">
      <c r="A3078" s="11">
        <v>572578</v>
      </c>
      <c r="B3078" s="2" t="s">
        <v>3055</v>
      </c>
    </row>
    <row r="3079" spans="1:2">
      <c r="A3079" s="11">
        <v>572586</v>
      </c>
      <c r="B3079" s="2" t="s">
        <v>3056</v>
      </c>
    </row>
    <row r="3080" spans="1:2">
      <c r="A3080" s="11">
        <v>572608</v>
      </c>
      <c r="B3080" s="2" t="s">
        <v>3057</v>
      </c>
    </row>
    <row r="3081" spans="1:2">
      <c r="A3081" s="11">
        <v>572624</v>
      </c>
      <c r="B3081" s="2" t="s">
        <v>3058</v>
      </c>
    </row>
    <row r="3082" spans="1:2">
      <c r="A3082" s="11">
        <v>572632</v>
      </c>
      <c r="B3082" s="2" t="s">
        <v>3059</v>
      </c>
    </row>
    <row r="3083" spans="1:2">
      <c r="A3083" s="11">
        <v>572640</v>
      </c>
      <c r="B3083" s="2" t="s">
        <v>3060</v>
      </c>
    </row>
    <row r="3084" spans="1:2">
      <c r="A3084" s="11">
        <v>572675</v>
      </c>
      <c r="B3084" s="2" t="s">
        <v>3061</v>
      </c>
    </row>
    <row r="3085" spans="1:2">
      <c r="A3085" s="11">
        <v>572705</v>
      </c>
      <c r="B3085" s="2" t="s">
        <v>3062</v>
      </c>
    </row>
    <row r="3086" spans="1:2">
      <c r="A3086" s="11">
        <v>572721</v>
      </c>
      <c r="B3086" s="2" t="s">
        <v>3063</v>
      </c>
    </row>
    <row r="3087" spans="1:2">
      <c r="A3087" s="11">
        <v>572730</v>
      </c>
      <c r="B3087" s="2" t="s">
        <v>3064</v>
      </c>
    </row>
    <row r="3088" spans="1:2">
      <c r="A3088" s="11">
        <v>572764</v>
      </c>
      <c r="B3088" s="2" t="s">
        <v>3065</v>
      </c>
    </row>
    <row r="3089" spans="1:2">
      <c r="A3089" s="11">
        <v>572772</v>
      </c>
      <c r="B3089" s="2" t="s">
        <v>3066</v>
      </c>
    </row>
    <row r="3090" spans="1:2">
      <c r="A3090" s="11">
        <v>572780</v>
      </c>
      <c r="B3090" s="2" t="s">
        <v>3067</v>
      </c>
    </row>
    <row r="3091" spans="1:2">
      <c r="A3091" s="11">
        <v>572810</v>
      </c>
      <c r="B3091" s="2" t="s">
        <v>3068</v>
      </c>
    </row>
    <row r="3092" spans="1:2">
      <c r="A3092" s="11">
        <v>572845</v>
      </c>
      <c r="B3092" s="2" t="s">
        <v>3069</v>
      </c>
    </row>
    <row r="3093" spans="1:2">
      <c r="A3093" s="11">
        <v>572853</v>
      </c>
      <c r="B3093" s="2" t="s">
        <v>3070</v>
      </c>
    </row>
    <row r="3094" spans="1:2">
      <c r="A3094" s="11">
        <v>572861</v>
      </c>
      <c r="B3094" s="2" t="s">
        <v>3071</v>
      </c>
    </row>
    <row r="3095" spans="1:2">
      <c r="A3095" s="11">
        <v>572870</v>
      </c>
      <c r="B3095" s="2" t="s">
        <v>3072</v>
      </c>
    </row>
    <row r="3096" spans="1:2">
      <c r="A3096" s="11">
        <v>572888</v>
      </c>
      <c r="B3096" s="2" t="s">
        <v>3073</v>
      </c>
    </row>
    <row r="3097" spans="1:2">
      <c r="A3097" s="11">
        <v>572900</v>
      </c>
      <c r="B3097" s="2" t="s">
        <v>3074</v>
      </c>
    </row>
    <row r="3098" spans="1:2">
      <c r="A3098" s="11">
        <v>572926</v>
      </c>
      <c r="B3098" s="2" t="s">
        <v>3075</v>
      </c>
    </row>
    <row r="3099" spans="1:2">
      <c r="A3099" s="11">
        <v>572942</v>
      </c>
      <c r="B3099" s="2" t="s">
        <v>3076</v>
      </c>
    </row>
    <row r="3100" spans="1:2">
      <c r="A3100" s="11">
        <v>572950</v>
      </c>
      <c r="B3100" s="2" t="s">
        <v>3077</v>
      </c>
    </row>
    <row r="3101" spans="1:2">
      <c r="A3101" s="11">
        <v>572969</v>
      </c>
      <c r="B3101" s="2" t="s">
        <v>3078</v>
      </c>
    </row>
    <row r="3102" spans="1:2">
      <c r="A3102" s="11">
        <v>572977</v>
      </c>
      <c r="B3102" s="2" t="s">
        <v>3079</v>
      </c>
    </row>
    <row r="3103" spans="1:2">
      <c r="A3103" s="11">
        <v>572985</v>
      </c>
      <c r="B3103" s="2" t="s">
        <v>3080</v>
      </c>
    </row>
    <row r="3104" spans="1:2">
      <c r="A3104" s="11">
        <v>572993</v>
      </c>
      <c r="B3104" s="2" t="s">
        <v>3081</v>
      </c>
    </row>
    <row r="3105" spans="1:2">
      <c r="A3105" s="11">
        <v>573000</v>
      </c>
      <c r="B3105" s="2" t="s">
        <v>3082</v>
      </c>
    </row>
    <row r="3106" spans="1:2">
      <c r="A3106" s="11">
        <v>573019</v>
      </c>
      <c r="B3106" s="2" t="s">
        <v>3083</v>
      </c>
    </row>
    <row r="3107" spans="1:2">
      <c r="A3107" s="11">
        <v>573027</v>
      </c>
      <c r="B3107" s="2" t="s">
        <v>3084</v>
      </c>
    </row>
    <row r="3108" spans="1:2">
      <c r="A3108" s="11">
        <v>573035</v>
      </c>
      <c r="B3108" s="2" t="s">
        <v>3085</v>
      </c>
    </row>
    <row r="3109" spans="1:2">
      <c r="A3109" s="11">
        <v>573051</v>
      </c>
      <c r="B3109" s="2" t="s">
        <v>3086</v>
      </c>
    </row>
    <row r="3110" spans="1:2">
      <c r="A3110" s="11">
        <v>573060</v>
      </c>
      <c r="B3110" s="2" t="s">
        <v>3087</v>
      </c>
    </row>
    <row r="3111" spans="1:2">
      <c r="A3111" s="11">
        <v>573094</v>
      </c>
      <c r="B3111" s="2" t="s">
        <v>3088</v>
      </c>
    </row>
    <row r="3112" spans="1:2">
      <c r="A3112" s="11">
        <v>573108</v>
      </c>
      <c r="B3112" s="2" t="s">
        <v>3089</v>
      </c>
    </row>
    <row r="3113" spans="1:2">
      <c r="A3113" s="11">
        <v>573116</v>
      </c>
      <c r="B3113" s="2" t="s">
        <v>3090</v>
      </c>
    </row>
    <row r="3114" spans="1:2">
      <c r="A3114" s="11">
        <v>573159</v>
      </c>
      <c r="B3114" s="2" t="s">
        <v>3091</v>
      </c>
    </row>
    <row r="3115" spans="1:2">
      <c r="A3115" s="11">
        <v>573167</v>
      </c>
      <c r="B3115" s="2" t="s">
        <v>3092</v>
      </c>
    </row>
    <row r="3116" spans="1:2">
      <c r="A3116" s="11">
        <v>573175</v>
      </c>
      <c r="B3116" s="2" t="s">
        <v>3093</v>
      </c>
    </row>
    <row r="3117" spans="1:2">
      <c r="A3117" s="11">
        <v>573213</v>
      </c>
      <c r="B3117" s="2" t="s">
        <v>3094</v>
      </c>
    </row>
    <row r="3118" spans="1:2">
      <c r="A3118" s="11">
        <v>573230</v>
      </c>
      <c r="B3118" s="2" t="s">
        <v>3095</v>
      </c>
    </row>
    <row r="3119" spans="1:2">
      <c r="A3119" s="11">
        <v>573272</v>
      </c>
      <c r="B3119" s="2" t="s">
        <v>3096</v>
      </c>
    </row>
    <row r="3120" spans="1:2">
      <c r="A3120" s="11">
        <v>573280</v>
      </c>
      <c r="B3120" s="2" t="s">
        <v>3097</v>
      </c>
    </row>
    <row r="3121" spans="1:2">
      <c r="A3121" s="11">
        <v>573302</v>
      </c>
      <c r="B3121" s="2" t="s">
        <v>3098</v>
      </c>
    </row>
    <row r="3122" spans="1:2">
      <c r="A3122" s="11">
        <v>573310</v>
      </c>
      <c r="B3122" s="2" t="s">
        <v>3099</v>
      </c>
    </row>
    <row r="3123" spans="1:2">
      <c r="A3123" s="11">
        <v>573329</v>
      </c>
      <c r="B3123" s="2" t="s">
        <v>3100</v>
      </c>
    </row>
    <row r="3124" spans="1:2">
      <c r="A3124" s="11">
        <v>573345</v>
      </c>
      <c r="B3124" s="2" t="s">
        <v>3101</v>
      </c>
    </row>
    <row r="3125" spans="1:2">
      <c r="A3125" s="11">
        <v>573361</v>
      </c>
      <c r="B3125" s="2" t="s">
        <v>3102</v>
      </c>
    </row>
    <row r="3126" spans="1:2">
      <c r="A3126" s="11">
        <v>573671</v>
      </c>
      <c r="B3126" s="2" t="s">
        <v>3103</v>
      </c>
    </row>
    <row r="3127" spans="1:2">
      <c r="A3127" s="11">
        <v>573680</v>
      </c>
      <c r="B3127" s="2" t="s">
        <v>3104</v>
      </c>
    </row>
    <row r="3128" spans="1:2">
      <c r="A3128" s="11">
        <v>573698</v>
      </c>
      <c r="B3128" s="2" t="s">
        <v>3105</v>
      </c>
    </row>
    <row r="3129" spans="1:2">
      <c r="A3129" s="11">
        <v>573736</v>
      </c>
      <c r="B3129" s="2" t="s">
        <v>3106</v>
      </c>
    </row>
    <row r="3130" spans="1:2">
      <c r="A3130" s="11">
        <v>573744</v>
      </c>
      <c r="B3130" s="2" t="s">
        <v>3107</v>
      </c>
    </row>
    <row r="3131" spans="1:2">
      <c r="A3131" s="11">
        <v>573779</v>
      </c>
      <c r="B3131" s="2" t="s">
        <v>3108</v>
      </c>
    </row>
    <row r="3132" spans="1:2">
      <c r="A3132" s="11">
        <v>573787</v>
      </c>
      <c r="B3132" s="2" t="s">
        <v>3109</v>
      </c>
    </row>
    <row r="3133" spans="1:2">
      <c r="A3133" s="11">
        <v>573817</v>
      </c>
      <c r="B3133" s="2" t="s">
        <v>3110</v>
      </c>
    </row>
    <row r="3134" spans="1:2">
      <c r="A3134" s="11">
        <v>573825</v>
      </c>
      <c r="B3134" s="2" t="s">
        <v>3111</v>
      </c>
    </row>
    <row r="3135" spans="1:2">
      <c r="A3135" s="11">
        <v>573841</v>
      </c>
      <c r="B3135" s="2" t="s">
        <v>3112</v>
      </c>
    </row>
    <row r="3136" spans="1:2">
      <c r="A3136" s="11">
        <v>573884</v>
      </c>
      <c r="B3136" s="2" t="s">
        <v>3113</v>
      </c>
    </row>
    <row r="3137" spans="1:2">
      <c r="A3137" s="11">
        <v>573906</v>
      </c>
      <c r="B3137" s="2" t="s">
        <v>3114</v>
      </c>
    </row>
    <row r="3138" spans="1:2">
      <c r="A3138" s="11">
        <v>573922</v>
      </c>
      <c r="B3138" s="2" t="s">
        <v>3115</v>
      </c>
    </row>
    <row r="3139" spans="1:2">
      <c r="A3139" s="11">
        <v>573957</v>
      </c>
      <c r="B3139" s="2" t="s">
        <v>3116</v>
      </c>
    </row>
    <row r="3140" spans="1:2">
      <c r="A3140" s="11">
        <v>573973</v>
      </c>
      <c r="B3140" s="2" t="s">
        <v>3117</v>
      </c>
    </row>
    <row r="3141" spans="1:2">
      <c r="A3141" s="11">
        <v>573990</v>
      </c>
      <c r="B3141" s="2" t="s">
        <v>3118</v>
      </c>
    </row>
    <row r="3142" spans="1:2">
      <c r="A3142" s="11">
        <v>574007</v>
      </c>
      <c r="B3142" s="2" t="s">
        <v>3119</v>
      </c>
    </row>
    <row r="3143" spans="1:2">
      <c r="A3143" s="11">
        <v>574015</v>
      </c>
      <c r="B3143" s="2" t="s">
        <v>3120</v>
      </c>
    </row>
    <row r="3144" spans="1:2">
      <c r="A3144" s="11">
        <v>574023</v>
      </c>
      <c r="B3144" s="2" t="s">
        <v>3121</v>
      </c>
    </row>
    <row r="3145" spans="1:2">
      <c r="A3145" s="11">
        <v>574031</v>
      </c>
      <c r="B3145" s="2" t="s">
        <v>3122</v>
      </c>
    </row>
    <row r="3146" spans="1:2">
      <c r="A3146" s="11">
        <v>574090</v>
      </c>
      <c r="B3146" s="2" t="s">
        <v>3123</v>
      </c>
    </row>
    <row r="3147" spans="1:2">
      <c r="A3147" s="11">
        <v>574147</v>
      </c>
      <c r="B3147" s="2" t="s">
        <v>3124</v>
      </c>
    </row>
    <row r="3148" spans="1:2">
      <c r="A3148" s="11">
        <v>574155</v>
      </c>
      <c r="B3148" s="2" t="s">
        <v>3125</v>
      </c>
    </row>
    <row r="3149" spans="1:2">
      <c r="A3149" s="11">
        <v>574163</v>
      </c>
      <c r="B3149" s="2" t="s">
        <v>3126</v>
      </c>
    </row>
    <row r="3150" spans="1:2">
      <c r="A3150" s="11">
        <v>574198</v>
      </c>
      <c r="B3150" s="2" t="s">
        <v>3127</v>
      </c>
    </row>
    <row r="3151" spans="1:2">
      <c r="A3151" s="11">
        <v>574201</v>
      </c>
      <c r="B3151" s="2" t="s">
        <v>3128</v>
      </c>
    </row>
    <row r="3152" spans="1:2">
      <c r="A3152" s="11">
        <v>574244</v>
      </c>
      <c r="B3152" s="2" t="s">
        <v>3129</v>
      </c>
    </row>
    <row r="3153" spans="1:2">
      <c r="A3153" s="11">
        <v>574252</v>
      </c>
      <c r="B3153" s="2" t="s">
        <v>3130</v>
      </c>
    </row>
    <row r="3154" spans="1:2">
      <c r="A3154" s="11">
        <v>574260</v>
      </c>
      <c r="B3154" s="2" t="s">
        <v>3131</v>
      </c>
    </row>
    <row r="3155" spans="1:2">
      <c r="A3155" s="11">
        <v>574279</v>
      </c>
      <c r="B3155" s="2" t="s">
        <v>3132</v>
      </c>
    </row>
    <row r="3156" spans="1:2">
      <c r="A3156" s="11">
        <v>574287</v>
      </c>
      <c r="B3156" s="2" t="s">
        <v>3133</v>
      </c>
    </row>
    <row r="3157" spans="1:2">
      <c r="A3157" s="11">
        <v>574333</v>
      </c>
      <c r="B3157" s="2" t="s">
        <v>3134</v>
      </c>
    </row>
    <row r="3158" spans="1:2">
      <c r="A3158" s="11">
        <v>574341</v>
      </c>
      <c r="B3158" s="2" t="s">
        <v>3135</v>
      </c>
    </row>
    <row r="3159" spans="1:2">
      <c r="A3159" s="11">
        <v>574350</v>
      </c>
      <c r="B3159" s="2" t="s">
        <v>3136</v>
      </c>
    </row>
    <row r="3160" spans="1:2">
      <c r="A3160" s="11">
        <v>574376</v>
      </c>
      <c r="B3160" s="2" t="s">
        <v>3137</v>
      </c>
    </row>
    <row r="3161" spans="1:2">
      <c r="A3161" s="11">
        <v>574392</v>
      </c>
      <c r="B3161" s="2" t="s">
        <v>3138</v>
      </c>
    </row>
    <row r="3162" spans="1:2">
      <c r="A3162" s="11">
        <v>574406</v>
      </c>
      <c r="B3162" s="2" t="s">
        <v>3139</v>
      </c>
    </row>
    <row r="3163" spans="1:2">
      <c r="A3163" s="11">
        <v>574414</v>
      </c>
      <c r="B3163" s="2" t="s">
        <v>3140</v>
      </c>
    </row>
    <row r="3164" spans="1:2">
      <c r="A3164" s="11">
        <v>574422</v>
      </c>
      <c r="B3164" s="2" t="s">
        <v>3141</v>
      </c>
    </row>
    <row r="3165" spans="1:2">
      <c r="A3165" s="11">
        <v>574430</v>
      </c>
      <c r="B3165" s="2" t="s">
        <v>3142</v>
      </c>
    </row>
    <row r="3166" spans="1:2">
      <c r="A3166" s="11">
        <v>574457</v>
      </c>
      <c r="B3166" s="2" t="s">
        <v>3143</v>
      </c>
    </row>
    <row r="3167" spans="1:2">
      <c r="A3167" s="11">
        <v>574473</v>
      </c>
      <c r="B3167" s="2" t="s">
        <v>3144</v>
      </c>
    </row>
    <row r="3168" spans="1:2">
      <c r="A3168" s="11">
        <v>574490</v>
      </c>
      <c r="B3168" s="2" t="s">
        <v>3145</v>
      </c>
    </row>
    <row r="3169" spans="1:2">
      <c r="A3169" s="11">
        <v>574511</v>
      </c>
      <c r="B3169" s="2" t="s">
        <v>3146</v>
      </c>
    </row>
    <row r="3170" spans="1:2">
      <c r="A3170" s="11">
        <v>574538</v>
      </c>
      <c r="B3170" s="2" t="s">
        <v>3147</v>
      </c>
    </row>
    <row r="3171" spans="1:2">
      <c r="A3171" s="11">
        <v>574686</v>
      </c>
      <c r="B3171" s="2" t="s">
        <v>3148</v>
      </c>
    </row>
    <row r="3172" spans="1:2">
      <c r="A3172" s="11">
        <v>574694</v>
      </c>
      <c r="B3172" s="2" t="s">
        <v>3149</v>
      </c>
    </row>
    <row r="3173" spans="1:2">
      <c r="A3173" s="11">
        <v>574708</v>
      </c>
      <c r="B3173" s="2" t="s">
        <v>3150</v>
      </c>
    </row>
    <row r="3174" spans="1:2">
      <c r="A3174" s="11">
        <v>574716</v>
      </c>
      <c r="B3174" s="2" t="s">
        <v>3151</v>
      </c>
    </row>
    <row r="3175" spans="1:2">
      <c r="A3175" s="11">
        <v>574740</v>
      </c>
      <c r="B3175" s="2" t="s">
        <v>3152</v>
      </c>
    </row>
    <row r="3176" spans="1:2">
      <c r="A3176" s="11">
        <v>574759</v>
      </c>
      <c r="B3176" s="2" t="s">
        <v>3153</v>
      </c>
    </row>
    <row r="3177" spans="1:2">
      <c r="A3177" s="11">
        <v>574767</v>
      </c>
      <c r="B3177" s="2" t="s">
        <v>3154</v>
      </c>
    </row>
    <row r="3178" spans="1:2">
      <c r="A3178" s="11">
        <v>574775</v>
      </c>
      <c r="B3178" s="2" t="s">
        <v>3155</v>
      </c>
    </row>
    <row r="3179" spans="1:2">
      <c r="A3179" s="11">
        <v>574783</v>
      </c>
      <c r="B3179" s="2" t="s">
        <v>3156</v>
      </c>
    </row>
    <row r="3180" spans="1:2">
      <c r="A3180" s="11">
        <v>574791</v>
      </c>
      <c r="B3180" s="2" t="s">
        <v>3157</v>
      </c>
    </row>
    <row r="3181" spans="1:2">
      <c r="A3181" s="11">
        <v>574848</v>
      </c>
      <c r="B3181" s="2" t="s">
        <v>3158</v>
      </c>
    </row>
    <row r="3182" spans="1:2">
      <c r="A3182" s="11">
        <v>574856</v>
      </c>
      <c r="B3182" s="2" t="s">
        <v>3159</v>
      </c>
    </row>
    <row r="3183" spans="1:2">
      <c r="A3183" s="11">
        <v>574880</v>
      </c>
      <c r="B3183" s="2" t="s">
        <v>3160</v>
      </c>
    </row>
    <row r="3184" spans="1:2">
      <c r="A3184" s="11">
        <v>574929</v>
      </c>
      <c r="B3184" s="2" t="s">
        <v>3161</v>
      </c>
    </row>
    <row r="3185" spans="1:2">
      <c r="A3185" s="11">
        <v>574937</v>
      </c>
      <c r="B3185" s="2" t="s">
        <v>3162</v>
      </c>
    </row>
    <row r="3186" spans="1:2">
      <c r="A3186" s="11">
        <v>574953</v>
      </c>
      <c r="B3186" s="2" t="s">
        <v>3163</v>
      </c>
    </row>
    <row r="3187" spans="1:2">
      <c r="A3187" s="11">
        <v>574961</v>
      </c>
      <c r="B3187" s="2" t="s">
        <v>3164</v>
      </c>
    </row>
    <row r="3188" spans="1:2">
      <c r="A3188" s="11">
        <v>574988</v>
      </c>
      <c r="B3188" s="2" t="s">
        <v>3165</v>
      </c>
    </row>
    <row r="3189" spans="1:2">
      <c r="A3189" s="11">
        <v>575003</v>
      </c>
      <c r="B3189" s="2" t="s">
        <v>3166</v>
      </c>
    </row>
    <row r="3190" spans="1:2">
      <c r="A3190" s="11">
        <v>575011</v>
      </c>
      <c r="B3190" s="2" t="s">
        <v>3167</v>
      </c>
    </row>
    <row r="3191" spans="1:2">
      <c r="A3191" s="11">
        <v>575020</v>
      </c>
      <c r="B3191" s="2" t="s">
        <v>3168</v>
      </c>
    </row>
    <row r="3192" spans="1:2">
      <c r="A3192" s="11">
        <v>575062</v>
      </c>
      <c r="B3192" s="2" t="s">
        <v>3169</v>
      </c>
    </row>
    <row r="3193" spans="1:2">
      <c r="A3193" s="11">
        <v>575070</v>
      </c>
      <c r="B3193" s="2" t="s">
        <v>3170</v>
      </c>
    </row>
    <row r="3194" spans="1:2">
      <c r="A3194" s="11">
        <v>575097</v>
      </c>
      <c r="B3194" s="2" t="s">
        <v>3171</v>
      </c>
    </row>
    <row r="3195" spans="1:2">
      <c r="A3195" s="11">
        <v>575135</v>
      </c>
      <c r="B3195" s="2" t="s">
        <v>3172</v>
      </c>
    </row>
    <row r="3196" spans="1:2">
      <c r="A3196" s="11">
        <v>575143</v>
      </c>
      <c r="B3196" s="2" t="s">
        <v>3173</v>
      </c>
    </row>
    <row r="3197" spans="1:2">
      <c r="A3197" s="11">
        <v>575151</v>
      </c>
      <c r="B3197" s="2" t="s">
        <v>3174</v>
      </c>
    </row>
    <row r="3198" spans="1:2">
      <c r="A3198" s="11">
        <v>575194</v>
      </c>
      <c r="B3198" s="2" t="s">
        <v>3175</v>
      </c>
    </row>
    <row r="3199" spans="1:2">
      <c r="A3199" s="11">
        <v>575208</v>
      </c>
      <c r="B3199" s="2" t="s">
        <v>3176</v>
      </c>
    </row>
    <row r="3200" spans="1:2">
      <c r="A3200" s="11">
        <v>575240</v>
      </c>
      <c r="B3200" s="2" t="s">
        <v>3177</v>
      </c>
    </row>
    <row r="3201" spans="1:2">
      <c r="A3201" s="11">
        <v>575259</v>
      </c>
      <c r="B3201" s="2" t="s">
        <v>3178</v>
      </c>
    </row>
    <row r="3202" spans="1:2">
      <c r="A3202" s="11">
        <v>575267</v>
      </c>
      <c r="B3202" s="2" t="s">
        <v>3179</v>
      </c>
    </row>
    <row r="3203" spans="1:2">
      <c r="A3203" s="11">
        <v>575275</v>
      </c>
      <c r="B3203" s="2" t="s">
        <v>3180</v>
      </c>
    </row>
    <row r="3204" spans="1:2">
      <c r="A3204" s="11">
        <v>575283</v>
      </c>
      <c r="B3204" s="2" t="s">
        <v>3181</v>
      </c>
    </row>
    <row r="3205" spans="1:2">
      <c r="A3205" s="11">
        <v>575291</v>
      </c>
      <c r="B3205" s="2" t="s">
        <v>3182</v>
      </c>
    </row>
    <row r="3206" spans="1:2">
      <c r="A3206" s="11">
        <v>575305</v>
      </c>
      <c r="B3206" s="2" t="s">
        <v>3183</v>
      </c>
    </row>
    <row r="3207" spans="1:2">
      <c r="A3207" s="11">
        <v>575330</v>
      </c>
      <c r="B3207" s="2" t="s">
        <v>3184</v>
      </c>
    </row>
    <row r="3208" spans="1:2">
      <c r="A3208" s="11">
        <v>575356</v>
      </c>
      <c r="B3208" s="2" t="s">
        <v>3185</v>
      </c>
    </row>
    <row r="3209" spans="1:2">
      <c r="A3209" s="11">
        <v>575372</v>
      </c>
      <c r="B3209" s="2" t="s">
        <v>3186</v>
      </c>
    </row>
    <row r="3210" spans="1:2">
      <c r="A3210" s="11">
        <v>575399</v>
      </c>
      <c r="B3210" s="2" t="s">
        <v>3187</v>
      </c>
    </row>
    <row r="3211" spans="1:2">
      <c r="A3211" s="11">
        <v>575402</v>
      </c>
      <c r="B3211" s="2" t="s">
        <v>3188</v>
      </c>
    </row>
    <row r="3212" spans="1:2">
      <c r="A3212" s="11">
        <v>575410</v>
      </c>
      <c r="B3212" s="2" t="s">
        <v>3189</v>
      </c>
    </row>
    <row r="3213" spans="1:2">
      <c r="A3213" s="11">
        <v>575429</v>
      </c>
      <c r="B3213" s="2" t="s">
        <v>3190</v>
      </c>
    </row>
    <row r="3214" spans="1:2">
      <c r="A3214" s="11">
        <v>575437</v>
      </c>
      <c r="B3214" s="2" t="s">
        <v>3191</v>
      </c>
    </row>
    <row r="3215" spans="1:2">
      <c r="A3215" s="11">
        <v>575500</v>
      </c>
      <c r="B3215" s="2" t="s">
        <v>3192</v>
      </c>
    </row>
    <row r="3216" spans="1:2">
      <c r="A3216" s="11">
        <v>575518</v>
      </c>
      <c r="B3216" s="2" t="s">
        <v>3193</v>
      </c>
    </row>
    <row r="3217" spans="1:2">
      <c r="A3217" s="11">
        <v>575526</v>
      </c>
      <c r="B3217" s="2" t="s">
        <v>3194</v>
      </c>
    </row>
    <row r="3218" spans="1:2">
      <c r="A3218" s="11">
        <v>575534</v>
      </c>
      <c r="B3218" s="2" t="s">
        <v>3195</v>
      </c>
    </row>
    <row r="3219" spans="1:2">
      <c r="A3219" s="11">
        <v>575550</v>
      </c>
      <c r="B3219" s="2" t="s">
        <v>3196</v>
      </c>
    </row>
    <row r="3220" spans="1:2">
      <c r="A3220" s="11">
        <v>575585</v>
      </c>
      <c r="B3220" s="2" t="s">
        <v>3197</v>
      </c>
    </row>
    <row r="3221" spans="1:2">
      <c r="A3221" s="11">
        <v>575607</v>
      </c>
      <c r="B3221" s="2" t="s">
        <v>3198</v>
      </c>
    </row>
    <row r="3222" spans="1:2">
      <c r="A3222" s="11">
        <v>575615</v>
      </c>
      <c r="B3222" s="2" t="s">
        <v>3199</v>
      </c>
    </row>
    <row r="3223" spans="1:2">
      <c r="A3223" s="11">
        <v>575640</v>
      </c>
      <c r="B3223" s="2" t="s">
        <v>3200</v>
      </c>
    </row>
    <row r="3224" spans="1:2">
      <c r="A3224" s="11">
        <v>575658</v>
      </c>
      <c r="B3224" s="2" t="s">
        <v>3201</v>
      </c>
    </row>
    <row r="3225" spans="1:2">
      <c r="A3225" s="11">
        <v>575666</v>
      </c>
      <c r="B3225" s="2" t="s">
        <v>3202</v>
      </c>
    </row>
    <row r="3226" spans="1:2">
      <c r="A3226" s="11">
        <v>575690</v>
      </c>
      <c r="B3226" s="2" t="s">
        <v>3203</v>
      </c>
    </row>
    <row r="3227" spans="1:2">
      <c r="A3227" s="11">
        <v>575712</v>
      </c>
      <c r="B3227" s="2" t="s">
        <v>3204</v>
      </c>
    </row>
    <row r="3228" spans="1:2">
      <c r="A3228" s="11">
        <v>575720</v>
      </c>
      <c r="B3228" s="2" t="s">
        <v>3205</v>
      </c>
    </row>
    <row r="3229" spans="1:2">
      <c r="A3229" s="11">
        <v>575739</v>
      </c>
      <c r="B3229" s="2" t="s">
        <v>3206</v>
      </c>
    </row>
    <row r="3230" spans="1:2">
      <c r="A3230" s="11">
        <v>575755</v>
      </c>
      <c r="B3230" s="2" t="s">
        <v>3207</v>
      </c>
    </row>
    <row r="3231" spans="1:2">
      <c r="A3231" s="11">
        <v>575798</v>
      </c>
      <c r="B3231" s="2" t="s">
        <v>3208</v>
      </c>
    </row>
    <row r="3232" spans="1:2">
      <c r="A3232" s="11">
        <v>575810</v>
      </c>
      <c r="B3232" s="2" t="s">
        <v>3209</v>
      </c>
    </row>
    <row r="3233" spans="1:2">
      <c r="A3233" s="11">
        <v>575828</v>
      </c>
      <c r="B3233" s="2" t="s">
        <v>3210</v>
      </c>
    </row>
    <row r="3234" spans="1:2">
      <c r="A3234" s="11">
        <v>575836</v>
      </c>
      <c r="B3234" s="2" t="s">
        <v>3211</v>
      </c>
    </row>
    <row r="3235" spans="1:2">
      <c r="A3235" s="11">
        <v>575844</v>
      </c>
      <c r="B3235" s="2" t="s">
        <v>3212</v>
      </c>
    </row>
    <row r="3236" spans="1:2">
      <c r="A3236" s="11">
        <v>575852</v>
      </c>
      <c r="B3236" s="2" t="s">
        <v>3213</v>
      </c>
    </row>
    <row r="3237" spans="1:2">
      <c r="A3237" s="11">
        <v>575860</v>
      </c>
      <c r="B3237" s="2" t="s">
        <v>3214</v>
      </c>
    </row>
    <row r="3238" spans="1:2">
      <c r="A3238" s="11">
        <v>575879</v>
      </c>
      <c r="B3238" s="2" t="s">
        <v>3215</v>
      </c>
    </row>
    <row r="3239" spans="1:2">
      <c r="A3239" s="11">
        <v>575895</v>
      </c>
      <c r="B3239" s="2" t="s">
        <v>3216</v>
      </c>
    </row>
    <row r="3240" spans="1:2">
      <c r="A3240" s="11">
        <v>575909</v>
      </c>
      <c r="B3240" s="2" t="s">
        <v>3217</v>
      </c>
    </row>
    <row r="3241" spans="1:2">
      <c r="A3241" s="11">
        <v>575925</v>
      </c>
      <c r="B3241" s="2" t="s">
        <v>3218</v>
      </c>
    </row>
    <row r="3242" spans="1:2">
      <c r="A3242" s="11">
        <v>575933</v>
      </c>
      <c r="B3242" s="2" t="s">
        <v>3219</v>
      </c>
    </row>
    <row r="3243" spans="1:2">
      <c r="A3243" s="11">
        <v>575976</v>
      </c>
      <c r="B3243" s="2" t="s">
        <v>3220</v>
      </c>
    </row>
    <row r="3244" spans="1:2">
      <c r="A3244" s="11">
        <v>575984</v>
      </c>
      <c r="B3244" s="2" t="s">
        <v>3221</v>
      </c>
    </row>
    <row r="3245" spans="1:2">
      <c r="A3245" s="11">
        <v>576018</v>
      </c>
      <c r="B3245" s="2" t="s">
        <v>3222</v>
      </c>
    </row>
    <row r="3246" spans="1:2">
      <c r="A3246" s="11">
        <v>576026</v>
      </c>
      <c r="B3246" s="2" t="s">
        <v>3223</v>
      </c>
    </row>
    <row r="3247" spans="1:2">
      <c r="A3247" s="11">
        <v>576034</v>
      </c>
      <c r="B3247" s="2" t="s">
        <v>3224</v>
      </c>
    </row>
    <row r="3248" spans="1:2">
      <c r="A3248" s="11">
        <v>576050</v>
      </c>
      <c r="B3248" s="2" t="s">
        <v>3225</v>
      </c>
    </row>
    <row r="3249" spans="1:2">
      <c r="A3249" s="11">
        <v>576069</v>
      </c>
      <c r="B3249" s="2" t="s">
        <v>3226</v>
      </c>
    </row>
    <row r="3250" spans="1:2">
      <c r="A3250" s="11">
        <v>576093</v>
      </c>
      <c r="B3250" s="2" t="s">
        <v>3227</v>
      </c>
    </row>
    <row r="3251" spans="1:2">
      <c r="A3251" s="11">
        <v>576107</v>
      </c>
      <c r="B3251" s="2" t="s">
        <v>3228</v>
      </c>
    </row>
    <row r="3252" spans="1:2">
      <c r="A3252" s="11">
        <v>576140</v>
      </c>
      <c r="B3252" s="2" t="s">
        <v>3229</v>
      </c>
    </row>
    <row r="3253" spans="1:2">
      <c r="A3253" s="11">
        <v>576158</v>
      </c>
      <c r="B3253" s="2" t="s">
        <v>3230</v>
      </c>
    </row>
    <row r="3254" spans="1:2">
      <c r="A3254" s="11">
        <v>576166</v>
      </c>
      <c r="B3254" s="2" t="s">
        <v>3231</v>
      </c>
    </row>
    <row r="3255" spans="1:2">
      <c r="A3255" s="11">
        <v>576190</v>
      </c>
      <c r="B3255" s="2" t="s">
        <v>3232</v>
      </c>
    </row>
    <row r="3256" spans="1:2">
      <c r="A3256" s="11">
        <v>576239</v>
      </c>
      <c r="B3256" s="2" t="s">
        <v>3233</v>
      </c>
    </row>
    <row r="3257" spans="1:2">
      <c r="A3257" s="11">
        <v>576255</v>
      </c>
      <c r="B3257" s="2" t="s">
        <v>3234</v>
      </c>
    </row>
    <row r="3258" spans="1:2">
      <c r="A3258" s="11">
        <v>576263</v>
      </c>
      <c r="B3258" s="2" t="s">
        <v>3235</v>
      </c>
    </row>
    <row r="3259" spans="1:2">
      <c r="A3259" s="11">
        <v>576271</v>
      </c>
      <c r="B3259" s="2" t="s">
        <v>3236</v>
      </c>
    </row>
    <row r="3260" spans="1:2">
      <c r="A3260" s="11">
        <v>576280</v>
      </c>
      <c r="B3260" s="2" t="s">
        <v>3237</v>
      </c>
    </row>
    <row r="3261" spans="1:2">
      <c r="A3261" s="11">
        <v>576328</v>
      </c>
      <c r="B3261" s="2" t="s">
        <v>3238</v>
      </c>
    </row>
    <row r="3262" spans="1:2">
      <c r="A3262" s="11">
        <v>576336</v>
      </c>
      <c r="B3262" s="2" t="s">
        <v>3239</v>
      </c>
    </row>
    <row r="3263" spans="1:2">
      <c r="A3263" s="11">
        <v>576352</v>
      </c>
      <c r="B3263" s="2" t="s">
        <v>3240</v>
      </c>
    </row>
    <row r="3264" spans="1:2">
      <c r="A3264" s="11">
        <v>576360</v>
      </c>
      <c r="B3264" s="2" t="s">
        <v>3241</v>
      </c>
    </row>
    <row r="3265" spans="1:2">
      <c r="A3265" s="11">
        <v>576387</v>
      </c>
      <c r="B3265" s="2" t="s">
        <v>3242</v>
      </c>
    </row>
    <row r="3266" spans="1:2">
      <c r="A3266" s="11">
        <v>576417</v>
      </c>
      <c r="B3266" s="2" t="s">
        <v>3243</v>
      </c>
    </row>
    <row r="3267" spans="1:2">
      <c r="A3267" s="11">
        <v>576433</v>
      </c>
      <c r="B3267" s="2" t="s">
        <v>3244</v>
      </c>
    </row>
    <row r="3268" spans="1:2">
      <c r="A3268" s="11">
        <v>576476</v>
      </c>
      <c r="B3268" s="2" t="s">
        <v>3245</v>
      </c>
    </row>
    <row r="3269" spans="1:2">
      <c r="A3269" s="11">
        <v>576522</v>
      </c>
      <c r="B3269" s="2" t="s">
        <v>3246</v>
      </c>
    </row>
    <row r="3270" spans="1:2">
      <c r="A3270" s="11">
        <v>576530</v>
      </c>
      <c r="B3270" s="2" t="s">
        <v>3247</v>
      </c>
    </row>
    <row r="3271" spans="1:2">
      <c r="A3271" s="11">
        <v>576549</v>
      </c>
      <c r="B3271" s="2" t="s">
        <v>3248</v>
      </c>
    </row>
    <row r="3272" spans="1:2">
      <c r="A3272" s="11">
        <v>576565</v>
      </c>
      <c r="B3272" s="2" t="s">
        <v>3249</v>
      </c>
    </row>
    <row r="3273" spans="1:2">
      <c r="A3273" s="11">
        <v>576590</v>
      </c>
      <c r="B3273" s="2" t="s">
        <v>3250</v>
      </c>
    </row>
    <row r="3274" spans="1:2">
      <c r="A3274" s="11">
        <v>576743</v>
      </c>
      <c r="B3274" s="2" t="s">
        <v>3251</v>
      </c>
    </row>
    <row r="3275" spans="1:2">
      <c r="A3275" s="11">
        <v>576751</v>
      </c>
      <c r="B3275" s="2" t="s">
        <v>3252</v>
      </c>
    </row>
    <row r="3276" spans="1:2">
      <c r="A3276" s="11">
        <v>576794</v>
      </c>
      <c r="B3276" s="2" t="s">
        <v>3253</v>
      </c>
    </row>
    <row r="3277" spans="1:2">
      <c r="A3277" s="11">
        <v>577421</v>
      </c>
      <c r="B3277" s="2" t="s">
        <v>3254</v>
      </c>
    </row>
    <row r="3278" spans="1:2">
      <c r="A3278" s="11">
        <v>577430</v>
      </c>
      <c r="B3278" s="2" t="s">
        <v>3255</v>
      </c>
    </row>
    <row r="3279" spans="1:2">
      <c r="A3279" s="11">
        <v>577448</v>
      </c>
      <c r="B3279" s="2" t="s">
        <v>3256</v>
      </c>
    </row>
    <row r="3280" spans="1:2">
      <c r="A3280" s="11">
        <v>577464</v>
      </c>
      <c r="B3280" s="2" t="s">
        <v>3257</v>
      </c>
    </row>
    <row r="3281" spans="1:2">
      <c r="A3281" s="11">
        <v>577472</v>
      </c>
      <c r="B3281" s="2" t="s">
        <v>3258</v>
      </c>
    </row>
    <row r="3282" spans="1:2">
      <c r="A3282" s="11">
        <v>577480</v>
      </c>
      <c r="B3282" s="2" t="s">
        <v>3259</v>
      </c>
    </row>
    <row r="3283" spans="1:2">
      <c r="A3283" s="11">
        <v>577499</v>
      </c>
      <c r="B3283" s="2" t="s">
        <v>3260</v>
      </c>
    </row>
    <row r="3284" spans="1:2">
      <c r="A3284" s="11">
        <v>577537</v>
      </c>
      <c r="B3284" s="2" t="s">
        <v>3261</v>
      </c>
    </row>
    <row r="3285" spans="1:2">
      <c r="A3285" s="11">
        <v>577561</v>
      </c>
      <c r="B3285" s="2" t="s">
        <v>3262</v>
      </c>
    </row>
    <row r="3286" spans="1:2">
      <c r="A3286" s="11">
        <v>577596</v>
      </c>
      <c r="B3286" s="2" t="s">
        <v>3263</v>
      </c>
    </row>
    <row r="3287" spans="1:2">
      <c r="A3287" s="11">
        <v>577600</v>
      </c>
      <c r="B3287" s="2" t="s">
        <v>3264</v>
      </c>
    </row>
    <row r="3288" spans="1:2">
      <c r="A3288" s="11">
        <v>577634</v>
      </c>
      <c r="B3288" s="2" t="s">
        <v>3265</v>
      </c>
    </row>
    <row r="3289" spans="1:2">
      <c r="A3289" s="11">
        <v>577642</v>
      </c>
      <c r="B3289" s="2" t="s">
        <v>3266</v>
      </c>
    </row>
    <row r="3290" spans="1:2">
      <c r="A3290" s="11">
        <v>577650</v>
      </c>
      <c r="B3290" s="2" t="s">
        <v>3267</v>
      </c>
    </row>
    <row r="3291" spans="1:2">
      <c r="A3291" s="11">
        <v>577669</v>
      </c>
      <c r="B3291" s="2" t="s">
        <v>3268</v>
      </c>
    </row>
    <row r="3292" spans="1:2">
      <c r="A3292" s="11">
        <v>577685</v>
      </c>
      <c r="B3292" s="2" t="s">
        <v>3269</v>
      </c>
    </row>
    <row r="3293" spans="1:2">
      <c r="A3293" s="11">
        <v>577693</v>
      </c>
      <c r="B3293" s="2" t="s">
        <v>3270</v>
      </c>
    </row>
    <row r="3294" spans="1:2">
      <c r="A3294" s="11">
        <v>577715</v>
      </c>
      <c r="B3294" s="2" t="s">
        <v>3271</v>
      </c>
    </row>
    <row r="3295" spans="1:2">
      <c r="A3295" s="11">
        <v>577731</v>
      </c>
      <c r="B3295" s="2" t="s">
        <v>3272</v>
      </c>
    </row>
    <row r="3296" spans="1:2">
      <c r="A3296" s="11">
        <v>577766</v>
      </c>
      <c r="B3296" s="2" t="s">
        <v>3273</v>
      </c>
    </row>
    <row r="3297" spans="1:2">
      <c r="A3297" s="11">
        <v>577790</v>
      </c>
      <c r="B3297" s="2" t="s">
        <v>3274</v>
      </c>
    </row>
    <row r="3298" spans="1:2">
      <c r="A3298" s="11">
        <v>577812</v>
      </c>
      <c r="B3298" s="2" t="s">
        <v>3275</v>
      </c>
    </row>
    <row r="3299" spans="1:2">
      <c r="A3299" s="11">
        <v>577847</v>
      </c>
      <c r="B3299" s="2" t="s">
        <v>3276</v>
      </c>
    </row>
    <row r="3300" spans="1:2">
      <c r="A3300" s="11">
        <v>577863</v>
      </c>
      <c r="B3300" s="2" t="s">
        <v>3277</v>
      </c>
    </row>
    <row r="3301" spans="1:2">
      <c r="A3301" s="11">
        <v>577898</v>
      </c>
      <c r="B3301" s="2" t="s">
        <v>3278</v>
      </c>
    </row>
    <row r="3302" spans="1:2">
      <c r="A3302" s="11">
        <v>577910</v>
      </c>
      <c r="B3302" s="2" t="s">
        <v>3279</v>
      </c>
    </row>
    <row r="3303" spans="1:2">
      <c r="A3303" s="11">
        <v>577928</v>
      </c>
      <c r="B3303" s="2" t="s">
        <v>3280</v>
      </c>
    </row>
    <row r="3304" spans="1:2">
      <c r="A3304" s="11">
        <v>577936</v>
      </c>
      <c r="B3304" s="2" t="s">
        <v>3281</v>
      </c>
    </row>
    <row r="3305" spans="1:2">
      <c r="A3305" s="11">
        <v>577952</v>
      </c>
      <c r="B3305" s="2" t="s">
        <v>3282</v>
      </c>
    </row>
    <row r="3306" spans="1:2">
      <c r="A3306" s="11">
        <v>577960</v>
      </c>
      <c r="B3306" s="2" t="s">
        <v>3283</v>
      </c>
    </row>
    <row r="3307" spans="1:2">
      <c r="A3307" s="11">
        <v>577979</v>
      </c>
      <c r="B3307" s="2" t="s">
        <v>3284</v>
      </c>
    </row>
    <row r="3308" spans="1:2">
      <c r="A3308" s="11">
        <v>577987</v>
      </c>
      <c r="B3308" s="2" t="s">
        <v>3285</v>
      </c>
    </row>
    <row r="3309" spans="1:2">
      <c r="A3309" s="11">
        <v>578037</v>
      </c>
      <c r="B3309" s="2" t="s">
        <v>3286</v>
      </c>
    </row>
    <row r="3310" spans="1:2">
      <c r="A3310" s="11">
        <v>578053</v>
      </c>
      <c r="B3310" s="2" t="s">
        <v>3287</v>
      </c>
    </row>
    <row r="3311" spans="1:2">
      <c r="A3311" s="11">
        <v>578070</v>
      </c>
      <c r="B3311" s="2" t="s">
        <v>3288</v>
      </c>
    </row>
    <row r="3312" spans="1:2">
      <c r="A3312" s="11">
        <v>578096</v>
      </c>
      <c r="B3312" s="2" t="s">
        <v>3289</v>
      </c>
    </row>
    <row r="3313" spans="1:2">
      <c r="A3313" s="11">
        <v>578126</v>
      </c>
      <c r="B3313" s="2" t="s">
        <v>3290</v>
      </c>
    </row>
    <row r="3314" spans="1:2">
      <c r="A3314" s="11">
        <v>578134</v>
      </c>
      <c r="B3314" s="2" t="s">
        <v>3291</v>
      </c>
    </row>
    <row r="3315" spans="1:2">
      <c r="A3315" s="11">
        <v>578169</v>
      </c>
      <c r="B3315" s="2" t="s">
        <v>3292</v>
      </c>
    </row>
    <row r="3316" spans="1:2">
      <c r="A3316" s="11">
        <v>578177</v>
      </c>
      <c r="B3316" s="2" t="s">
        <v>3293</v>
      </c>
    </row>
    <row r="3317" spans="1:2">
      <c r="A3317" s="11">
        <v>578185</v>
      </c>
      <c r="B3317" s="2" t="s">
        <v>3294</v>
      </c>
    </row>
    <row r="3318" spans="1:2">
      <c r="A3318" s="11">
        <v>578193</v>
      </c>
      <c r="B3318" s="2" t="s">
        <v>3295</v>
      </c>
    </row>
    <row r="3319" spans="1:2">
      <c r="A3319" s="11">
        <v>578207</v>
      </c>
      <c r="B3319" s="2" t="s">
        <v>3296</v>
      </c>
    </row>
    <row r="3320" spans="1:2">
      <c r="A3320" s="11">
        <v>578215</v>
      </c>
      <c r="B3320" s="2" t="s">
        <v>3297</v>
      </c>
    </row>
    <row r="3321" spans="1:2">
      <c r="A3321" s="11">
        <v>578223</v>
      </c>
      <c r="B3321" s="2" t="s">
        <v>3298</v>
      </c>
    </row>
    <row r="3322" spans="1:2">
      <c r="A3322" s="11">
        <v>578231</v>
      </c>
      <c r="B3322" s="2" t="s">
        <v>3299</v>
      </c>
    </row>
    <row r="3323" spans="1:2">
      <c r="A3323" s="11">
        <v>578258</v>
      </c>
      <c r="B3323" s="2" t="s">
        <v>3300</v>
      </c>
    </row>
    <row r="3324" spans="1:2">
      <c r="A3324" s="11">
        <v>578266</v>
      </c>
      <c r="B3324" s="2" t="s">
        <v>3301</v>
      </c>
    </row>
    <row r="3325" spans="1:2">
      <c r="A3325" s="11">
        <v>578304</v>
      </c>
      <c r="B3325" s="2" t="s">
        <v>3302</v>
      </c>
    </row>
    <row r="3326" spans="1:2">
      <c r="A3326" s="11">
        <v>578320</v>
      </c>
      <c r="B3326" s="2" t="s">
        <v>12</v>
      </c>
    </row>
    <row r="3327" spans="1:2">
      <c r="A3327" s="11">
        <v>578339</v>
      </c>
      <c r="B3327" s="2" t="s">
        <v>3303</v>
      </c>
    </row>
    <row r="3328" spans="1:2">
      <c r="A3328" s="11">
        <v>578355</v>
      </c>
      <c r="B3328" s="2" t="s">
        <v>3304</v>
      </c>
    </row>
    <row r="3329" spans="1:2">
      <c r="A3329" s="11">
        <v>578363</v>
      </c>
      <c r="B3329" s="2" t="s">
        <v>3305</v>
      </c>
    </row>
    <row r="3330" spans="1:2">
      <c r="A3330" s="11">
        <v>578380</v>
      </c>
      <c r="B3330" s="2" t="s">
        <v>3306</v>
      </c>
    </row>
    <row r="3331" spans="1:2">
      <c r="A3331" s="11">
        <v>578398</v>
      </c>
      <c r="B3331" s="2" t="s">
        <v>3307</v>
      </c>
    </row>
    <row r="3332" spans="1:2">
      <c r="A3332" s="11">
        <v>578401</v>
      </c>
      <c r="B3332" s="2" t="s">
        <v>3308</v>
      </c>
    </row>
    <row r="3333" spans="1:2">
      <c r="A3333" s="11">
        <v>578410</v>
      </c>
      <c r="B3333" s="2" t="s">
        <v>3309</v>
      </c>
    </row>
    <row r="3334" spans="1:2">
      <c r="A3334" s="11">
        <v>578436</v>
      </c>
      <c r="B3334" s="2" t="s">
        <v>3310</v>
      </c>
    </row>
    <row r="3335" spans="1:2">
      <c r="A3335" s="11">
        <v>578452</v>
      </c>
      <c r="B3335" s="2" t="s">
        <v>3311</v>
      </c>
    </row>
    <row r="3336" spans="1:2">
      <c r="A3336" s="11">
        <v>578460</v>
      </c>
      <c r="B3336" s="2" t="s">
        <v>3312</v>
      </c>
    </row>
    <row r="3337" spans="1:2">
      <c r="A3337" s="11">
        <v>578479</v>
      </c>
      <c r="B3337" s="2" t="s">
        <v>3313</v>
      </c>
    </row>
    <row r="3338" spans="1:2">
      <c r="A3338" s="11">
        <v>578487</v>
      </c>
      <c r="B3338" s="2" t="s">
        <v>3314</v>
      </c>
    </row>
    <row r="3339" spans="1:2">
      <c r="A3339" s="11">
        <v>578495</v>
      </c>
      <c r="B3339" s="2" t="s">
        <v>3315</v>
      </c>
    </row>
    <row r="3340" spans="1:2">
      <c r="A3340" s="11">
        <v>578509</v>
      </c>
      <c r="B3340" s="2" t="s">
        <v>3316</v>
      </c>
    </row>
    <row r="3341" spans="1:2">
      <c r="A3341" s="11">
        <v>578525</v>
      </c>
      <c r="B3341" s="2" t="s">
        <v>3317</v>
      </c>
    </row>
    <row r="3342" spans="1:2">
      <c r="A3342" s="11">
        <v>578568</v>
      </c>
      <c r="B3342" s="2" t="s">
        <v>3318</v>
      </c>
    </row>
    <row r="3343" spans="1:2">
      <c r="A3343" s="11">
        <v>578576</v>
      </c>
      <c r="B3343" s="2" t="s">
        <v>3319</v>
      </c>
    </row>
    <row r="3344" spans="1:2">
      <c r="A3344" s="11">
        <v>578584</v>
      </c>
      <c r="B3344" s="2" t="s">
        <v>3320</v>
      </c>
    </row>
    <row r="3345" spans="1:2">
      <c r="A3345" s="11">
        <v>578592</v>
      </c>
      <c r="B3345" s="2" t="s">
        <v>3321</v>
      </c>
    </row>
    <row r="3346" spans="1:2">
      <c r="A3346" s="11">
        <v>578606</v>
      </c>
      <c r="B3346" s="2" t="s">
        <v>3322</v>
      </c>
    </row>
    <row r="3347" spans="1:2">
      <c r="A3347" s="11">
        <v>578614</v>
      </c>
      <c r="B3347" s="2" t="s">
        <v>3323</v>
      </c>
    </row>
    <row r="3348" spans="1:2">
      <c r="A3348" s="11">
        <v>578630</v>
      </c>
      <c r="B3348" s="2" t="s">
        <v>3324</v>
      </c>
    </row>
    <row r="3349" spans="1:2">
      <c r="A3349" s="11">
        <v>578649</v>
      </c>
      <c r="B3349" s="2" t="s">
        <v>3325</v>
      </c>
    </row>
    <row r="3350" spans="1:2">
      <c r="A3350" s="11">
        <v>578665</v>
      </c>
      <c r="B3350" s="2" t="s">
        <v>3326</v>
      </c>
    </row>
    <row r="3351" spans="1:2">
      <c r="A3351" s="11">
        <v>578673</v>
      </c>
      <c r="B3351" s="2" t="s">
        <v>3327</v>
      </c>
    </row>
    <row r="3352" spans="1:2">
      <c r="A3352" s="11">
        <v>578690</v>
      </c>
      <c r="B3352" s="2" t="s">
        <v>3328</v>
      </c>
    </row>
    <row r="3353" spans="1:2">
      <c r="A3353" s="11">
        <v>578711</v>
      </c>
      <c r="B3353" s="2" t="s">
        <v>3329</v>
      </c>
    </row>
    <row r="3354" spans="1:2">
      <c r="A3354" s="11">
        <v>578720</v>
      </c>
      <c r="B3354" s="2" t="s">
        <v>3330</v>
      </c>
    </row>
    <row r="3355" spans="1:2">
      <c r="A3355" s="11">
        <v>578754</v>
      </c>
      <c r="B3355" s="2" t="s">
        <v>3331</v>
      </c>
    </row>
    <row r="3356" spans="1:2">
      <c r="A3356" s="11">
        <v>578770</v>
      </c>
      <c r="B3356" s="2" t="s">
        <v>3332</v>
      </c>
    </row>
    <row r="3357" spans="1:2">
      <c r="A3357" s="11">
        <v>578789</v>
      </c>
      <c r="B3357" s="2" t="s">
        <v>3333</v>
      </c>
    </row>
    <row r="3358" spans="1:2">
      <c r="A3358" s="11">
        <v>578819</v>
      </c>
      <c r="B3358" s="2" t="s">
        <v>3334</v>
      </c>
    </row>
    <row r="3359" spans="1:2">
      <c r="A3359" s="11">
        <v>578827</v>
      </c>
      <c r="B3359" s="2" t="s">
        <v>3335</v>
      </c>
    </row>
    <row r="3360" spans="1:2">
      <c r="A3360" s="11">
        <v>578843</v>
      </c>
      <c r="B3360" s="2" t="s">
        <v>3336</v>
      </c>
    </row>
    <row r="3361" spans="1:2">
      <c r="A3361" s="11">
        <v>578851</v>
      </c>
      <c r="B3361" s="2" t="s">
        <v>3337</v>
      </c>
    </row>
    <row r="3362" spans="1:2">
      <c r="A3362" s="11">
        <v>578860</v>
      </c>
      <c r="B3362" s="2" t="s">
        <v>3338</v>
      </c>
    </row>
    <row r="3363" spans="1:2">
      <c r="A3363" s="11">
        <v>578894</v>
      </c>
      <c r="B3363" s="2" t="s">
        <v>3339</v>
      </c>
    </row>
    <row r="3364" spans="1:2">
      <c r="A3364" s="11">
        <v>578932</v>
      </c>
      <c r="B3364" s="2" t="s">
        <v>3340</v>
      </c>
    </row>
    <row r="3365" spans="1:2">
      <c r="A3365" s="11">
        <v>578940</v>
      </c>
      <c r="B3365" s="2" t="s">
        <v>3341</v>
      </c>
    </row>
    <row r="3366" spans="1:2">
      <c r="A3366" s="11">
        <v>578983</v>
      </c>
      <c r="B3366" s="2" t="s">
        <v>3342</v>
      </c>
    </row>
    <row r="3367" spans="1:2">
      <c r="A3367" s="11">
        <v>578991</v>
      </c>
      <c r="B3367" s="2" t="s">
        <v>3343</v>
      </c>
    </row>
    <row r="3368" spans="1:2">
      <c r="A3368" s="11">
        <v>579009</v>
      </c>
      <c r="B3368" s="2" t="s">
        <v>3344</v>
      </c>
    </row>
    <row r="3369" spans="1:2">
      <c r="A3369" s="11">
        <v>579017</v>
      </c>
      <c r="B3369" s="2" t="s">
        <v>3345</v>
      </c>
    </row>
    <row r="3370" spans="1:2">
      <c r="A3370" s="11">
        <v>579025</v>
      </c>
      <c r="B3370" s="2" t="s">
        <v>3346</v>
      </c>
    </row>
    <row r="3371" spans="1:2">
      <c r="A3371" s="11">
        <v>579033</v>
      </c>
      <c r="B3371" s="2" t="s">
        <v>3347</v>
      </c>
    </row>
    <row r="3372" spans="1:2">
      <c r="A3372" s="11">
        <v>579041</v>
      </c>
      <c r="B3372" s="2" t="s">
        <v>3348</v>
      </c>
    </row>
    <row r="3373" spans="1:2">
      <c r="A3373" s="11">
        <v>579050</v>
      </c>
      <c r="B3373" s="2" t="s">
        <v>3349</v>
      </c>
    </row>
    <row r="3374" spans="1:2">
      <c r="A3374" s="11">
        <v>579076</v>
      </c>
      <c r="B3374" s="2" t="s">
        <v>3350</v>
      </c>
    </row>
    <row r="3375" spans="1:2">
      <c r="A3375" s="11">
        <v>579084</v>
      </c>
      <c r="B3375" s="2" t="s">
        <v>3351</v>
      </c>
    </row>
    <row r="3376" spans="1:2">
      <c r="A3376" s="11">
        <v>579092</v>
      </c>
      <c r="B3376" s="2" t="s">
        <v>3352</v>
      </c>
    </row>
    <row r="3377" spans="1:2">
      <c r="A3377" s="11">
        <v>579106</v>
      </c>
      <c r="B3377" s="2" t="s">
        <v>3353</v>
      </c>
    </row>
    <row r="3378" spans="1:2">
      <c r="A3378" s="11">
        <v>579122</v>
      </c>
      <c r="B3378" s="2" t="s">
        <v>3354</v>
      </c>
    </row>
    <row r="3379" spans="1:2">
      <c r="A3379" s="11">
        <v>579130</v>
      </c>
      <c r="B3379" s="2" t="s">
        <v>3355</v>
      </c>
    </row>
    <row r="3380" spans="1:2">
      <c r="A3380" s="11">
        <v>579149</v>
      </c>
      <c r="B3380" s="2" t="s">
        <v>3356</v>
      </c>
    </row>
    <row r="3381" spans="1:2">
      <c r="A3381" s="11">
        <v>579165</v>
      </c>
      <c r="B3381" s="2" t="s">
        <v>3357</v>
      </c>
    </row>
    <row r="3382" spans="1:2">
      <c r="A3382" s="11">
        <v>579173</v>
      </c>
      <c r="B3382" s="2" t="s">
        <v>3358</v>
      </c>
    </row>
    <row r="3383" spans="1:2">
      <c r="A3383" s="11">
        <v>579203</v>
      </c>
      <c r="B3383" s="2" t="s">
        <v>3359</v>
      </c>
    </row>
    <row r="3384" spans="1:2">
      <c r="A3384" s="11">
        <v>579220</v>
      </c>
      <c r="B3384" s="2" t="s">
        <v>3360</v>
      </c>
    </row>
    <row r="3385" spans="1:2">
      <c r="A3385" s="11">
        <v>579238</v>
      </c>
      <c r="B3385" s="2" t="s">
        <v>3361</v>
      </c>
    </row>
    <row r="3386" spans="1:2">
      <c r="A3386" s="11">
        <v>579246</v>
      </c>
      <c r="B3386" s="2" t="s">
        <v>3362</v>
      </c>
    </row>
    <row r="3387" spans="1:2">
      <c r="A3387" s="11">
        <v>579254</v>
      </c>
      <c r="B3387" s="2" t="s">
        <v>3363</v>
      </c>
    </row>
    <row r="3388" spans="1:2">
      <c r="A3388" s="11">
        <v>579262</v>
      </c>
      <c r="B3388" s="2" t="s">
        <v>3364</v>
      </c>
    </row>
    <row r="3389" spans="1:2">
      <c r="A3389" s="11">
        <v>579270</v>
      </c>
      <c r="B3389" s="2" t="s">
        <v>3365</v>
      </c>
    </row>
    <row r="3390" spans="1:2">
      <c r="A3390" s="11">
        <v>579289</v>
      </c>
      <c r="B3390" s="2" t="s">
        <v>3366</v>
      </c>
    </row>
    <row r="3391" spans="1:2">
      <c r="A3391" s="11">
        <v>579297</v>
      </c>
      <c r="B3391" s="2" t="s">
        <v>3367</v>
      </c>
    </row>
    <row r="3392" spans="1:2">
      <c r="A3392" s="11">
        <v>579300</v>
      </c>
      <c r="B3392" s="2" t="s">
        <v>3368</v>
      </c>
    </row>
    <row r="3393" spans="1:2">
      <c r="A3393" s="11">
        <v>579319</v>
      </c>
      <c r="B3393" s="2" t="s">
        <v>3369</v>
      </c>
    </row>
    <row r="3394" spans="1:2">
      <c r="A3394" s="11">
        <v>579335</v>
      </c>
      <c r="B3394" s="2" t="s">
        <v>3370</v>
      </c>
    </row>
    <row r="3395" spans="1:2">
      <c r="A3395" s="11">
        <v>579386</v>
      </c>
      <c r="B3395" s="2" t="s">
        <v>3371</v>
      </c>
    </row>
    <row r="3396" spans="1:2">
      <c r="A3396" s="11">
        <v>579416</v>
      </c>
      <c r="B3396" s="2" t="s">
        <v>3372</v>
      </c>
    </row>
    <row r="3397" spans="1:2">
      <c r="A3397" s="11">
        <v>579424</v>
      </c>
      <c r="B3397" s="2" t="s">
        <v>3373</v>
      </c>
    </row>
    <row r="3398" spans="1:2">
      <c r="A3398" s="11">
        <v>579432</v>
      </c>
      <c r="B3398" s="2" t="s">
        <v>3374</v>
      </c>
    </row>
    <row r="3399" spans="1:2">
      <c r="A3399" s="11">
        <v>579440</v>
      </c>
      <c r="B3399" s="2" t="s">
        <v>3375</v>
      </c>
    </row>
    <row r="3400" spans="1:2">
      <c r="A3400" s="11">
        <v>579459</v>
      </c>
      <c r="B3400" s="2" t="s">
        <v>3376</v>
      </c>
    </row>
    <row r="3401" spans="1:2">
      <c r="A3401" s="11">
        <v>579505</v>
      </c>
      <c r="B3401" s="2" t="s">
        <v>3377</v>
      </c>
    </row>
    <row r="3402" spans="1:2">
      <c r="A3402" s="11">
        <v>579513</v>
      </c>
      <c r="B3402" s="2" t="s">
        <v>3378</v>
      </c>
    </row>
    <row r="3403" spans="1:2">
      <c r="A3403" s="11">
        <v>579521</v>
      </c>
      <c r="B3403" s="2" t="s">
        <v>3379</v>
      </c>
    </row>
    <row r="3404" spans="1:2">
      <c r="A3404" s="11">
        <v>579530</v>
      </c>
      <c r="B3404" s="2" t="s">
        <v>3380</v>
      </c>
    </row>
    <row r="3405" spans="1:2">
      <c r="A3405" s="11">
        <v>579548</v>
      </c>
      <c r="B3405" s="2" t="s">
        <v>3381</v>
      </c>
    </row>
    <row r="3406" spans="1:2">
      <c r="A3406" s="11">
        <v>579556</v>
      </c>
      <c r="B3406" s="2" t="s">
        <v>3382</v>
      </c>
    </row>
    <row r="3407" spans="1:2">
      <c r="A3407" s="11">
        <v>579572</v>
      </c>
      <c r="B3407" s="2" t="s">
        <v>3383</v>
      </c>
    </row>
    <row r="3408" spans="1:2">
      <c r="A3408" s="11">
        <v>579602</v>
      </c>
      <c r="B3408" s="2" t="s">
        <v>3384</v>
      </c>
    </row>
    <row r="3409" spans="1:2">
      <c r="A3409" s="11">
        <v>579610</v>
      </c>
      <c r="B3409" s="2" t="s">
        <v>3385</v>
      </c>
    </row>
    <row r="3410" spans="1:2">
      <c r="A3410" s="11">
        <v>579629</v>
      </c>
      <c r="B3410" s="2" t="s">
        <v>3386</v>
      </c>
    </row>
    <row r="3411" spans="1:2">
      <c r="A3411" s="11">
        <v>579637</v>
      </c>
      <c r="B3411" s="2" t="s">
        <v>3387</v>
      </c>
    </row>
    <row r="3412" spans="1:2">
      <c r="A3412" s="11">
        <v>579645</v>
      </c>
      <c r="B3412" s="2" t="s">
        <v>3388</v>
      </c>
    </row>
    <row r="3413" spans="1:2">
      <c r="A3413" s="11">
        <v>579661</v>
      </c>
      <c r="B3413" s="2" t="s">
        <v>3389</v>
      </c>
    </row>
    <row r="3414" spans="1:2">
      <c r="A3414" s="11">
        <v>579670</v>
      </c>
      <c r="B3414" s="2" t="s">
        <v>3390</v>
      </c>
    </row>
    <row r="3415" spans="1:2">
      <c r="A3415" s="11">
        <v>579688</v>
      </c>
      <c r="B3415" s="2" t="s">
        <v>3391</v>
      </c>
    </row>
    <row r="3416" spans="1:2">
      <c r="A3416" s="11">
        <v>579700</v>
      </c>
      <c r="B3416" s="2" t="s">
        <v>3392</v>
      </c>
    </row>
    <row r="3417" spans="1:2">
      <c r="A3417" s="11">
        <v>579718</v>
      </c>
      <c r="B3417" s="2" t="s">
        <v>3393</v>
      </c>
    </row>
    <row r="3418" spans="1:2">
      <c r="A3418" s="11">
        <v>579726</v>
      </c>
      <c r="B3418" s="2" t="s">
        <v>3394</v>
      </c>
    </row>
    <row r="3419" spans="1:2">
      <c r="A3419" s="11">
        <v>579734</v>
      </c>
      <c r="B3419" s="2" t="s">
        <v>3395</v>
      </c>
    </row>
    <row r="3420" spans="1:2">
      <c r="A3420" s="11">
        <v>579750</v>
      </c>
      <c r="B3420" s="2" t="s">
        <v>3396</v>
      </c>
    </row>
    <row r="3421" spans="1:2">
      <c r="A3421" s="11">
        <v>579777</v>
      </c>
      <c r="B3421" s="2" t="s">
        <v>3397</v>
      </c>
    </row>
    <row r="3422" spans="1:2">
      <c r="A3422" s="11">
        <v>579785</v>
      </c>
      <c r="B3422" s="2" t="s">
        <v>3398</v>
      </c>
    </row>
    <row r="3423" spans="1:2">
      <c r="A3423" s="11">
        <v>579793</v>
      </c>
      <c r="B3423" s="2" t="s">
        <v>3399</v>
      </c>
    </row>
    <row r="3424" spans="1:2">
      <c r="A3424" s="11">
        <v>579807</v>
      </c>
      <c r="B3424" s="2" t="s">
        <v>3400</v>
      </c>
    </row>
    <row r="3425" spans="1:2">
      <c r="A3425" s="11">
        <v>579840</v>
      </c>
      <c r="B3425" s="2" t="s">
        <v>3401</v>
      </c>
    </row>
    <row r="3426" spans="1:2">
      <c r="A3426" s="11">
        <v>579874</v>
      </c>
      <c r="B3426" s="2" t="s">
        <v>3402</v>
      </c>
    </row>
    <row r="3427" spans="1:2">
      <c r="A3427" s="11">
        <v>579882</v>
      </c>
      <c r="B3427" s="2" t="s">
        <v>3403</v>
      </c>
    </row>
    <row r="3428" spans="1:2">
      <c r="A3428" s="11">
        <v>579904</v>
      </c>
      <c r="B3428" s="2" t="s">
        <v>3404</v>
      </c>
    </row>
    <row r="3429" spans="1:2">
      <c r="A3429" s="11">
        <v>579912</v>
      </c>
      <c r="B3429" s="2" t="s">
        <v>3405</v>
      </c>
    </row>
    <row r="3430" spans="1:2">
      <c r="A3430" s="11">
        <v>579947</v>
      </c>
      <c r="B3430" s="2" t="s">
        <v>3406</v>
      </c>
    </row>
    <row r="3431" spans="1:2">
      <c r="A3431" s="11">
        <v>579971</v>
      </c>
      <c r="B3431" s="2" t="s">
        <v>3407</v>
      </c>
    </row>
    <row r="3432" spans="1:2">
      <c r="A3432" s="11">
        <v>579980</v>
      </c>
      <c r="B3432" s="2" t="s">
        <v>3408</v>
      </c>
    </row>
    <row r="3433" spans="1:2">
      <c r="A3433" s="11">
        <v>579998</v>
      </c>
      <c r="B3433" s="2" t="s">
        <v>3409</v>
      </c>
    </row>
    <row r="3434" spans="1:2">
      <c r="A3434" s="11">
        <v>580007</v>
      </c>
      <c r="B3434" s="2" t="s">
        <v>3410</v>
      </c>
    </row>
    <row r="3435" spans="1:2">
      <c r="A3435" s="11">
        <v>580015</v>
      </c>
      <c r="B3435" s="2" t="s">
        <v>3411</v>
      </c>
    </row>
    <row r="3436" spans="1:2">
      <c r="A3436" s="11">
        <v>580023</v>
      </c>
      <c r="B3436" s="2" t="s">
        <v>3412</v>
      </c>
    </row>
    <row r="3437" spans="1:2">
      <c r="A3437" s="11">
        <v>580031</v>
      </c>
      <c r="B3437" s="2" t="s">
        <v>3413</v>
      </c>
    </row>
    <row r="3438" spans="1:2">
      <c r="A3438" s="11">
        <v>580058</v>
      </c>
      <c r="B3438" s="2" t="s">
        <v>3414</v>
      </c>
    </row>
    <row r="3439" spans="1:2">
      <c r="A3439" s="11">
        <v>580090</v>
      </c>
      <c r="B3439" s="2" t="s">
        <v>3415</v>
      </c>
    </row>
    <row r="3440" spans="1:2">
      <c r="A3440" s="11">
        <v>580104</v>
      </c>
      <c r="B3440" s="2" t="s">
        <v>3416</v>
      </c>
    </row>
    <row r="3441" spans="1:2">
      <c r="A3441" s="11">
        <v>580120</v>
      </c>
      <c r="B3441" s="2" t="s">
        <v>3417</v>
      </c>
    </row>
    <row r="3442" spans="1:2">
      <c r="A3442" s="11">
        <v>580139</v>
      </c>
      <c r="B3442" s="2" t="s">
        <v>3418</v>
      </c>
    </row>
    <row r="3443" spans="1:2">
      <c r="A3443" s="11">
        <v>580147</v>
      </c>
      <c r="B3443" s="2" t="s">
        <v>3419</v>
      </c>
    </row>
    <row r="3444" spans="1:2">
      <c r="A3444" s="11">
        <v>580171</v>
      </c>
      <c r="B3444" s="2" t="s">
        <v>3420</v>
      </c>
    </row>
    <row r="3445" spans="1:2">
      <c r="A3445" s="11">
        <v>580180</v>
      </c>
      <c r="B3445" s="2" t="s">
        <v>3421</v>
      </c>
    </row>
    <row r="3446" spans="1:2">
      <c r="A3446" s="11">
        <v>580228</v>
      </c>
      <c r="B3446" s="2" t="s">
        <v>3422</v>
      </c>
    </row>
    <row r="3447" spans="1:2">
      <c r="A3447" s="11">
        <v>581011</v>
      </c>
      <c r="B3447" s="2" t="s">
        <v>3423</v>
      </c>
    </row>
    <row r="3448" spans="1:2">
      <c r="A3448" s="11">
        <v>581020</v>
      </c>
      <c r="B3448" s="2" t="s">
        <v>3424</v>
      </c>
    </row>
    <row r="3449" spans="1:2">
      <c r="A3449" s="11">
        <v>581038</v>
      </c>
      <c r="B3449" s="2" t="s">
        <v>3425</v>
      </c>
    </row>
    <row r="3450" spans="1:2">
      <c r="A3450" s="11">
        <v>581046</v>
      </c>
      <c r="B3450" s="2" t="s">
        <v>3426</v>
      </c>
    </row>
    <row r="3451" spans="1:2">
      <c r="A3451" s="11">
        <v>581062</v>
      </c>
      <c r="B3451" s="2" t="s">
        <v>3427</v>
      </c>
    </row>
    <row r="3452" spans="1:2">
      <c r="A3452" s="11">
        <v>581070</v>
      </c>
      <c r="B3452" s="2" t="s">
        <v>3428</v>
      </c>
    </row>
    <row r="3453" spans="1:2">
      <c r="A3453" s="11">
        <v>581089</v>
      </c>
      <c r="B3453" s="2" t="s">
        <v>3429</v>
      </c>
    </row>
    <row r="3454" spans="1:2">
      <c r="A3454" s="11">
        <v>581097</v>
      </c>
      <c r="B3454" s="2" t="s">
        <v>3430</v>
      </c>
    </row>
    <row r="3455" spans="1:2">
      <c r="A3455" s="11">
        <v>581119</v>
      </c>
      <c r="B3455" s="2" t="s">
        <v>3431</v>
      </c>
    </row>
    <row r="3456" spans="1:2">
      <c r="A3456" s="11">
        <v>581143</v>
      </c>
      <c r="B3456" s="2" t="s">
        <v>3432</v>
      </c>
    </row>
    <row r="3457" spans="1:2">
      <c r="A3457" s="11">
        <v>581194</v>
      </c>
      <c r="B3457" s="2" t="s">
        <v>3433</v>
      </c>
    </row>
    <row r="3458" spans="1:2">
      <c r="A3458" s="11">
        <v>581208</v>
      </c>
      <c r="B3458" s="2" t="s">
        <v>3434</v>
      </c>
    </row>
    <row r="3459" spans="1:2">
      <c r="A3459" s="11">
        <v>581224</v>
      </c>
      <c r="B3459" s="2" t="s">
        <v>3435</v>
      </c>
    </row>
    <row r="3460" spans="1:2">
      <c r="A3460" s="11">
        <v>581240</v>
      </c>
      <c r="B3460" s="2" t="s">
        <v>3436</v>
      </c>
    </row>
    <row r="3461" spans="1:2">
      <c r="A3461" s="11">
        <v>581259</v>
      </c>
      <c r="B3461" s="2" t="s">
        <v>3437</v>
      </c>
    </row>
    <row r="3462" spans="1:2">
      <c r="A3462" s="11">
        <v>581267</v>
      </c>
      <c r="B3462" s="2" t="s">
        <v>3438</v>
      </c>
    </row>
    <row r="3463" spans="1:2">
      <c r="A3463" s="11">
        <v>581291</v>
      </c>
      <c r="B3463" s="2" t="s">
        <v>3439</v>
      </c>
    </row>
    <row r="3464" spans="1:2">
      <c r="A3464" s="11">
        <v>581321</v>
      </c>
      <c r="B3464" s="2" t="s">
        <v>3440</v>
      </c>
    </row>
    <row r="3465" spans="1:2">
      <c r="A3465" s="11">
        <v>581356</v>
      </c>
      <c r="B3465" s="2" t="s">
        <v>3441</v>
      </c>
    </row>
    <row r="3466" spans="1:2">
      <c r="A3466" s="11">
        <v>581534</v>
      </c>
      <c r="B3466" s="2" t="s">
        <v>3442</v>
      </c>
    </row>
    <row r="3467" spans="1:2">
      <c r="A3467" s="11">
        <v>581550</v>
      </c>
      <c r="B3467" s="2" t="s">
        <v>3443</v>
      </c>
    </row>
    <row r="3468" spans="1:2">
      <c r="A3468" s="11">
        <v>581577</v>
      </c>
      <c r="B3468" s="2" t="s">
        <v>3444</v>
      </c>
    </row>
    <row r="3469" spans="1:2">
      <c r="A3469" s="11">
        <v>581585</v>
      </c>
      <c r="B3469" s="2" t="s">
        <v>3445</v>
      </c>
    </row>
    <row r="3470" spans="1:2">
      <c r="A3470" s="11">
        <v>581593</v>
      </c>
      <c r="B3470" s="2" t="s">
        <v>3446</v>
      </c>
    </row>
    <row r="3471" spans="1:2">
      <c r="A3471" s="11">
        <v>581615</v>
      </c>
      <c r="B3471" s="2" t="s">
        <v>3447</v>
      </c>
    </row>
    <row r="3472" spans="1:2">
      <c r="A3472" s="11">
        <v>581631</v>
      </c>
      <c r="B3472" s="2" t="s">
        <v>3448</v>
      </c>
    </row>
    <row r="3473" spans="1:2">
      <c r="A3473" s="11">
        <v>581640</v>
      </c>
      <c r="B3473" s="2" t="s">
        <v>3449</v>
      </c>
    </row>
    <row r="3474" spans="1:2">
      <c r="A3474" s="11">
        <v>581666</v>
      </c>
      <c r="B3474" s="2" t="s">
        <v>3450</v>
      </c>
    </row>
    <row r="3475" spans="1:2">
      <c r="A3475" s="11">
        <v>581674</v>
      </c>
      <c r="B3475" s="2" t="s">
        <v>3451</v>
      </c>
    </row>
    <row r="3476" spans="1:2">
      <c r="A3476" s="11">
        <v>581690</v>
      </c>
      <c r="B3476" s="2" t="s">
        <v>3452</v>
      </c>
    </row>
    <row r="3477" spans="1:2">
      <c r="A3477" s="11">
        <v>581704</v>
      </c>
      <c r="B3477" s="2" t="s">
        <v>3453</v>
      </c>
    </row>
    <row r="3478" spans="1:2">
      <c r="A3478" s="11">
        <v>581720</v>
      </c>
      <c r="B3478" s="2" t="s">
        <v>3454</v>
      </c>
    </row>
    <row r="3479" spans="1:2">
      <c r="A3479" s="11">
        <v>581739</v>
      </c>
      <c r="B3479" s="2" t="s">
        <v>3455</v>
      </c>
    </row>
    <row r="3480" spans="1:2">
      <c r="A3480" s="11">
        <v>581747</v>
      </c>
      <c r="B3480" s="2" t="s">
        <v>3456</v>
      </c>
    </row>
    <row r="3481" spans="1:2">
      <c r="A3481" s="11">
        <v>581771</v>
      </c>
      <c r="B3481" s="2" t="s">
        <v>3457</v>
      </c>
    </row>
    <row r="3482" spans="1:2">
      <c r="A3482" s="11">
        <v>581810</v>
      </c>
      <c r="B3482" s="2" t="s">
        <v>3458</v>
      </c>
    </row>
    <row r="3483" spans="1:2">
      <c r="A3483" s="11">
        <v>581828</v>
      </c>
      <c r="B3483" s="2" t="s">
        <v>3459</v>
      </c>
    </row>
    <row r="3484" spans="1:2">
      <c r="A3484" s="11">
        <v>581836</v>
      </c>
      <c r="B3484" s="2" t="s">
        <v>3460</v>
      </c>
    </row>
    <row r="3485" spans="1:2">
      <c r="A3485" s="11">
        <v>581844</v>
      </c>
      <c r="B3485" s="2" t="s">
        <v>3461</v>
      </c>
    </row>
    <row r="3486" spans="1:2">
      <c r="A3486" s="11">
        <v>581852</v>
      </c>
      <c r="B3486" s="2" t="s">
        <v>3462</v>
      </c>
    </row>
    <row r="3487" spans="1:2">
      <c r="A3487" s="11">
        <v>581925</v>
      </c>
      <c r="B3487" s="2" t="s">
        <v>3463</v>
      </c>
    </row>
    <row r="3488" spans="1:2">
      <c r="A3488" s="11">
        <v>581933</v>
      </c>
      <c r="B3488" s="2" t="s">
        <v>3464</v>
      </c>
    </row>
    <row r="3489" spans="1:2">
      <c r="A3489" s="11">
        <v>581950</v>
      </c>
      <c r="B3489" s="2" t="s">
        <v>3465</v>
      </c>
    </row>
    <row r="3490" spans="1:2">
      <c r="A3490" s="11">
        <v>581976</v>
      </c>
      <c r="B3490" s="2" t="s">
        <v>3466</v>
      </c>
    </row>
    <row r="3491" spans="1:2">
      <c r="A3491" s="11">
        <v>582050</v>
      </c>
      <c r="B3491" s="2" t="s">
        <v>3467</v>
      </c>
    </row>
    <row r="3492" spans="1:2">
      <c r="A3492" s="11">
        <v>582077</v>
      </c>
      <c r="B3492" s="2" t="s">
        <v>3468</v>
      </c>
    </row>
    <row r="3493" spans="1:2">
      <c r="A3493" s="11">
        <v>582085</v>
      </c>
      <c r="B3493" s="2" t="s">
        <v>3469</v>
      </c>
    </row>
    <row r="3494" spans="1:2">
      <c r="A3494" s="11">
        <v>582093</v>
      </c>
      <c r="B3494" s="2" t="s">
        <v>3470</v>
      </c>
    </row>
    <row r="3495" spans="1:2">
      <c r="A3495" s="11">
        <v>582115</v>
      </c>
      <c r="B3495" s="2" t="s">
        <v>3471</v>
      </c>
    </row>
    <row r="3496" spans="1:2">
      <c r="A3496" s="11">
        <v>582123</v>
      </c>
      <c r="B3496" s="2" t="s">
        <v>3472</v>
      </c>
    </row>
    <row r="3497" spans="1:2">
      <c r="A3497" s="11">
        <v>582140</v>
      </c>
      <c r="B3497" s="2" t="s">
        <v>3473</v>
      </c>
    </row>
    <row r="3498" spans="1:2">
      <c r="A3498" s="11">
        <v>582174</v>
      </c>
      <c r="B3498" s="2" t="s">
        <v>3474</v>
      </c>
    </row>
    <row r="3499" spans="1:2">
      <c r="A3499" s="11">
        <v>582190</v>
      </c>
      <c r="B3499" s="2" t="s">
        <v>3475</v>
      </c>
    </row>
    <row r="3500" spans="1:2">
      <c r="A3500" s="11">
        <v>582212</v>
      </c>
      <c r="B3500" s="2" t="s">
        <v>3476</v>
      </c>
    </row>
    <row r="3501" spans="1:2">
      <c r="A3501" s="11">
        <v>582239</v>
      </c>
      <c r="B3501" s="2" t="s">
        <v>3477</v>
      </c>
    </row>
    <row r="3502" spans="1:2">
      <c r="A3502" s="11">
        <v>582255</v>
      </c>
      <c r="B3502" s="2" t="s">
        <v>3478</v>
      </c>
    </row>
    <row r="3503" spans="1:2">
      <c r="A3503" s="11">
        <v>582280</v>
      </c>
      <c r="B3503" s="2" t="s">
        <v>3479</v>
      </c>
    </row>
    <row r="3504" spans="1:2">
      <c r="A3504" s="11">
        <v>582298</v>
      </c>
      <c r="B3504" s="2" t="s">
        <v>3480</v>
      </c>
    </row>
    <row r="3505" spans="1:2">
      <c r="A3505" s="11">
        <v>582301</v>
      </c>
      <c r="B3505" s="2" t="s">
        <v>3481</v>
      </c>
    </row>
    <row r="3506" spans="1:2">
      <c r="A3506" s="11">
        <v>582328</v>
      </c>
      <c r="B3506" s="2" t="s">
        <v>3482</v>
      </c>
    </row>
    <row r="3507" spans="1:2">
      <c r="A3507" s="11">
        <v>582336</v>
      </c>
      <c r="B3507" s="2" t="s">
        <v>3483</v>
      </c>
    </row>
    <row r="3508" spans="1:2">
      <c r="A3508" s="11">
        <v>582344</v>
      </c>
      <c r="B3508" s="2" t="s">
        <v>3484</v>
      </c>
    </row>
    <row r="3509" spans="1:2">
      <c r="A3509" s="11">
        <v>582360</v>
      </c>
      <c r="B3509" s="2" t="s">
        <v>3485</v>
      </c>
    </row>
    <row r="3510" spans="1:2">
      <c r="A3510" s="11">
        <v>582387</v>
      </c>
      <c r="B3510" s="2" t="s">
        <v>3486</v>
      </c>
    </row>
    <row r="3511" spans="1:2">
      <c r="A3511" s="11">
        <v>582395</v>
      </c>
      <c r="B3511" s="2" t="s">
        <v>3487</v>
      </c>
    </row>
    <row r="3512" spans="1:2">
      <c r="A3512" s="11">
        <v>582417</v>
      </c>
      <c r="B3512" s="2" t="s">
        <v>3488</v>
      </c>
    </row>
    <row r="3513" spans="1:2">
      <c r="A3513" s="11">
        <v>582433</v>
      </c>
      <c r="B3513" s="2" t="s">
        <v>3489</v>
      </c>
    </row>
    <row r="3514" spans="1:2">
      <c r="A3514" s="11">
        <v>582441</v>
      </c>
      <c r="B3514" s="2" t="s">
        <v>3490</v>
      </c>
    </row>
    <row r="3515" spans="1:2">
      <c r="A3515" s="11">
        <v>582450</v>
      </c>
      <c r="B3515" s="2" t="s">
        <v>3491</v>
      </c>
    </row>
    <row r="3516" spans="1:2">
      <c r="A3516" s="11">
        <v>582484</v>
      </c>
      <c r="B3516" s="2" t="s">
        <v>3492</v>
      </c>
    </row>
    <row r="3517" spans="1:2">
      <c r="A3517" s="11">
        <v>582492</v>
      </c>
      <c r="B3517" s="2" t="s">
        <v>3493</v>
      </c>
    </row>
    <row r="3518" spans="1:2">
      <c r="A3518" s="11">
        <v>582530</v>
      </c>
      <c r="B3518" s="2" t="s">
        <v>3494</v>
      </c>
    </row>
    <row r="3519" spans="1:2">
      <c r="A3519" s="11">
        <v>582565</v>
      </c>
      <c r="B3519" s="2" t="s">
        <v>3495</v>
      </c>
    </row>
    <row r="3520" spans="1:2">
      <c r="A3520" s="11">
        <v>582573</v>
      </c>
      <c r="B3520" s="2" t="s">
        <v>3496</v>
      </c>
    </row>
    <row r="3521" spans="1:2">
      <c r="A3521" s="11">
        <v>582620</v>
      </c>
      <c r="B3521" s="2" t="s">
        <v>3497</v>
      </c>
    </row>
    <row r="3522" spans="1:2">
      <c r="A3522" s="11">
        <v>582646</v>
      </c>
      <c r="B3522" s="2" t="s">
        <v>3498</v>
      </c>
    </row>
    <row r="3523" spans="1:2">
      <c r="A3523" s="11">
        <v>582670</v>
      </c>
      <c r="B3523" s="2" t="s">
        <v>3499</v>
      </c>
    </row>
    <row r="3524" spans="1:2">
      <c r="A3524" s="11">
        <v>582697</v>
      </c>
      <c r="B3524" s="2" t="s">
        <v>3500</v>
      </c>
    </row>
    <row r="3525" spans="1:2">
      <c r="A3525" s="11">
        <v>582700</v>
      </c>
      <c r="B3525" s="2" t="s">
        <v>3501</v>
      </c>
    </row>
    <row r="3526" spans="1:2">
      <c r="A3526" s="11">
        <v>582719</v>
      </c>
      <c r="B3526" s="2" t="s">
        <v>3502</v>
      </c>
    </row>
    <row r="3527" spans="1:2">
      <c r="A3527" s="11">
        <v>582743</v>
      </c>
      <c r="B3527" s="2" t="s">
        <v>3503</v>
      </c>
    </row>
    <row r="3528" spans="1:2">
      <c r="A3528" s="11">
        <v>582794</v>
      </c>
      <c r="B3528" s="2" t="s">
        <v>3504</v>
      </c>
    </row>
    <row r="3529" spans="1:2">
      <c r="A3529" s="11">
        <v>582816</v>
      </c>
      <c r="B3529" s="2" t="s">
        <v>3505</v>
      </c>
    </row>
    <row r="3530" spans="1:2">
      <c r="A3530" s="11">
        <v>582824</v>
      </c>
      <c r="B3530" s="2" t="s">
        <v>3506</v>
      </c>
    </row>
    <row r="3531" spans="1:2">
      <c r="A3531" s="11">
        <v>582859</v>
      </c>
      <c r="B3531" s="2" t="s">
        <v>3507</v>
      </c>
    </row>
    <row r="3532" spans="1:2">
      <c r="A3532" s="11">
        <v>582867</v>
      </c>
      <c r="B3532" s="2" t="s">
        <v>3508</v>
      </c>
    </row>
    <row r="3533" spans="1:2">
      <c r="A3533" s="11">
        <v>582883</v>
      </c>
      <c r="B3533" s="2" t="s">
        <v>3509</v>
      </c>
    </row>
    <row r="3534" spans="1:2">
      <c r="A3534" s="11">
        <v>582891</v>
      </c>
      <c r="B3534" s="2" t="s">
        <v>3510</v>
      </c>
    </row>
    <row r="3535" spans="1:2">
      <c r="A3535" s="11">
        <v>582905</v>
      </c>
      <c r="B3535" s="2" t="s">
        <v>3511</v>
      </c>
    </row>
    <row r="3536" spans="1:2">
      <c r="A3536" s="11">
        <v>582964</v>
      </c>
      <c r="B3536" s="2" t="s">
        <v>3512</v>
      </c>
    </row>
    <row r="3537" spans="1:2">
      <c r="A3537" s="11">
        <v>582980</v>
      </c>
      <c r="B3537" s="2" t="s">
        <v>3513</v>
      </c>
    </row>
    <row r="3538" spans="1:2">
      <c r="A3538" s="11">
        <v>583014</v>
      </c>
      <c r="B3538" s="2" t="s">
        <v>3514</v>
      </c>
    </row>
    <row r="3539" spans="1:2">
      <c r="A3539" s="11">
        <v>583022</v>
      </c>
      <c r="B3539" s="2" t="s">
        <v>3515</v>
      </c>
    </row>
    <row r="3540" spans="1:2">
      <c r="A3540" s="11">
        <v>583049</v>
      </c>
      <c r="B3540" s="2" t="s">
        <v>3516</v>
      </c>
    </row>
    <row r="3541" spans="1:2">
      <c r="A3541" s="11">
        <v>583057</v>
      </c>
      <c r="B3541" s="2" t="s">
        <v>3517</v>
      </c>
    </row>
    <row r="3542" spans="1:2">
      <c r="A3542" s="11">
        <v>583065</v>
      </c>
      <c r="B3542" s="2" t="s">
        <v>3518</v>
      </c>
    </row>
    <row r="3543" spans="1:2">
      <c r="A3543" s="11">
        <v>583073</v>
      </c>
      <c r="B3543" s="2" t="s">
        <v>3519</v>
      </c>
    </row>
    <row r="3544" spans="1:2">
      <c r="A3544" s="11">
        <v>583081</v>
      </c>
      <c r="B3544" s="2" t="s">
        <v>3520</v>
      </c>
    </row>
    <row r="3545" spans="1:2">
      <c r="A3545" s="11">
        <v>583090</v>
      </c>
      <c r="B3545" s="2" t="s">
        <v>3521</v>
      </c>
    </row>
    <row r="3546" spans="1:2">
      <c r="A3546" s="11">
        <v>583111</v>
      </c>
      <c r="B3546" s="2" t="s">
        <v>3522</v>
      </c>
    </row>
    <row r="3547" spans="1:2">
      <c r="A3547" s="11">
        <v>583146</v>
      </c>
      <c r="B3547" s="2" t="s">
        <v>3523</v>
      </c>
    </row>
    <row r="3548" spans="1:2">
      <c r="A3548" s="11">
        <v>583197</v>
      </c>
      <c r="B3548" s="2" t="s">
        <v>3524</v>
      </c>
    </row>
    <row r="3549" spans="1:2">
      <c r="A3549" s="11">
        <v>583200</v>
      </c>
      <c r="B3549" s="2" t="s">
        <v>3525</v>
      </c>
    </row>
    <row r="3550" spans="1:2">
      <c r="A3550" s="11">
        <v>583227</v>
      </c>
      <c r="B3550" s="2" t="s">
        <v>3526</v>
      </c>
    </row>
    <row r="3551" spans="1:2">
      <c r="A3551" s="11">
        <v>583235</v>
      </c>
      <c r="B3551" s="2" t="s">
        <v>3527</v>
      </c>
    </row>
    <row r="3552" spans="1:2">
      <c r="A3552" s="11">
        <v>583251</v>
      </c>
      <c r="B3552" s="2" t="s">
        <v>3528</v>
      </c>
    </row>
    <row r="3553" spans="1:2">
      <c r="A3553" s="11">
        <v>583286</v>
      </c>
      <c r="B3553" s="2" t="s">
        <v>3529</v>
      </c>
    </row>
    <row r="3554" spans="1:2">
      <c r="A3554" s="11">
        <v>583294</v>
      </c>
      <c r="B3554" s="2" t="s">
        <v>3530</v>
      </c>
    </row>
    <row r="3555" spans="1:2">
      <c r="A3555" s="11">
        <v>583308</v>
      </c>
      <c r="B3555" s="2" t="s">
        <v>3531</v>
      </c>
    </row>
    <row r="3556" spans="1:2">
      <c r="A3556" s="11">
        <v>583316</v>
      </c>
      <c r="B3556" s="2" t="s">
        <v>3532</v>
      </c>
    </row>
    <row r="3557" spans="1:2">
      <c r="A3557" s="11">
        <v>583324</v>
      </c>
      <c r="B3557" s="2" t="s">
        <v>3533</v>
      </c>
    </row>
    <row r="3558" spans="1:2">
      <c r="A3558" s="11">
        <v>583340</v>
      </c>
      <c r="B3558" s="2" t="s">
        <v>3534</v>
      </c>
    </row>
    <row r="3559" spans="1:2">
      <c r="A3559" s="11">
        <v>583375</v>
      </c>
      <c r="B3559" s="2" t="s">
        <v>3535</v>
      </c>
    </row>
    <row r="3560" spans="1:2">
      <c r="A3560" s="11">
        <v>583405</v>
      </c>
      <c r="B3560" s="2" t="s">
        <v>3536</v>
      </c>
    </row>
    <row r="3561" spans="1:2">
      <c r="A3561" s="11">
        <v>583413</v>
      </c>
      <c r="B3561" s="2" t="s">
        <v>3537</v>
      </c>
    </row>
    <row r="3562" spans="1:2">
      <c r="A3562" s="11">
        <v>583421</v>
      </c>
      <c r="B3562" s="2" t="s">
        <v>3538</v>
      </c>
    </row>
    <row r="3563" spans="1:2">
      <c r="A3563" s="11">
        <v>583430</v>
      </c>
      <c r="B3563" s="2" t="s">
        <v>3539</v>
      </c>
    </row>
    <row r="3564" spans="1:2">
      <c r="A3564" s="11">
        <v>583448</v>
      </c>
      <c r="B3564" s="2" t="s">
        <v>3540</v>
      </c>
    </row>
    <row r="3565" spans="1:2">
      <c r="A3565" s="11">
        <v>583456</v>
      </c>
      <c r="B3565" s="2" t="s">
        <v>3541</v>
      </c>
    </row>
    <row r="3566" spans="1:2">
      <c r="A3566" s="11">
        <v>583472</v>
      </c>
      <c r="B3566" s="2" t="s">
        <v>3542</v>
      </c>
    </row>
    <row r="3567" spans="1:2">
      <c r="A3567" s="11">
        <v>583510</v>
      </c>
      <c r="B3567" s="2" t="s">
        <v>3543</v>
      </c>
    </row>
    <row r="3568" spans="1:2">
      <c r="A3568" s="11">
        <v>583537</v>
      </c>
      <c r="B3568" s="2" t="s">
        <v>3544</v>
      </c>
    </row>
    <row r="3569" spans="1:2">
      <c r="A3569" s="11">
        <v>583545</v>
      </c>
      <c r="B3569" s="2" t="s">
        <v>3545</v>
      </c>
    </row>
    <row r="3570" spans="1:2">
      <c r="A3570" s="11">
        <v>583553</v>
      </c>
      <c r="B3570" s="2" t="s">
        <v>3546</v>
      </c>
    </row>
    <row r="3571" spans="1:2">
      <c r="A3571" s="11">
        <v>583588</v>
      </c>
      <c r="B3571" s="2" t="s">
        <v>3547</v>
      </c>
    </row>
    <row r="3572" spans="1:2">
      <c r="A3572" s="11">
        <v>583596</v>
      </c>
      <c r="B3572" s="2" t="s">
        <v>3548</v>
      </c>
    </row>
    <row r="3573" spans="1:2">
      <c r="A3573" s="11">
        <v>583618</v>
      </c>
      <c r="B3573" s="2" t="s">
        <v>3549</v>
      </c>
    </row>
    <row r="3574" spans="1:2">
      <c r="A3574" s="11">
        <v>583626</v>
      </c>
      <c r="B3574" s="2" t="s">
        <v>3550</v>
      </c>
    </row>
    <row r="3575" spans="1:2">
      <c r="A3575" s="11">
        <v>583642</v>
      </c>
      <c r="B3575" s="2" t="s">
        <v>3551</v>
      </c>
    </row>
    <row r="3576" spans="1:2">
      <c r="A3576" s="11">
        <v>583650</v>
      </c>
      <c r="B3576" s="2" t="s">
        <v>3552</v>
      </c>
    </row>
    <row r="3577" spans="1:2">
      <c r="A3577" s="11">
        <v>583669</v>
      </c>
      <c r="B3577" s="2" t="s">
        <v>3553</v>
      </c>
    </row>
    <row r="3578" spans="1:2">
      <c r="A3578" s="11">
        <v>583677</v>
      </c>
      <c r="B3578" s="2" t="s">
        <v>3554</v>
      </c>
    </row>
    <row r="3579" spans="1:2">
      <c r="A3579" s="11">
        <v>583693</v>
      </c>
      <c r="B3579" s="2" t="s">
        <v>3555</v>
      </c>
    </row>
    <row r="3580" spans="1:2">
      <c r="A3580" s="11">
        <v>583707</v>
      </c>
      <c r="B3580" s="2" t="s">
        <v>3556</v>
      </c>
    </row>
    <row r="3581" spans="1:2">
      <c r="A3581" s="11">
        <v>583723</v>
      </c>
      <c r="B3581" s="2" t="s">
        <v>3557</v>
      </c>
    </row>
    <row r="3582" spans="1:2">
      <c r="A3582" s="11">
        <v>583731</v>
      </c>
      <c r="B3582" s="2" t="s">
        <v>3558</v>
      </c>
    </row>
    <row r="3583" spans="1:2">
      <c r="A3583" s="11">
        <v>583740</v>
      </c>
      <c r="B3583" s="2" t="s">
        <v>3559</v>
      </c>
    </row>
    <row r="3584" spans="1:2">
      <c r="A3584" s="11">
        <v>583758</v>
      </c>
      <c r="B3584" s="2" t="s">
        <v>3560</v>
      </c>
    </row>
    <row r="3585" spans="1:2">
      <c r="A3585" s="11">
        <v>583774</v>
      </c>
      <c r="B3585" s="2" t="s">
        <v>3561</v>
      </c>
    </row>
    <row r="3586" spans="1:2">
      <c r="A3586" s="11">
        <v>583782</v>
      </c>
      <c r="B3586" s="2" t="s">
        <v>3562</v>
      </c>
    </row>
    <row r="3587" spans="1:2">
      <c r="A3587" s="11">
        <v>583790</v>
      </c>
      <c r="B3587" s="2" t="s">
        <v>3563</v>
      </c>
    </row>
    <row r="3588" spans="1:2">
      <c r="A3588" s="11">
        <v>583804</v>
      </c>
      <c r="B3588" s="2" t="s">
        <v>3564</v>
      </c>
    </row>
    <row r="3589" spans="1:2">
      <c r="A3589" s="11">
        <v>583812</v>
      </c>
      <c r="B3589" s="2" t="s">
        <v>3565</v>
      </c>
    </row>
    <row r="3590" spans="1:2">
      <c r="A3590" s="11">
        <v>583820</v>
      </c>
      <c r="B3590" s="2" t="s">
        <v>3566</v>
      </c>
    </row>
    <row r="3591" spans="1:2">
      <c r="A3591" s="11">
        <v>583847</v>
      </c>
      <c r="B3591" s="2" t="s">
        <v>3567</v>
      </c>
    </row>
    <row r="3592" spans="1:2">
      <c r="A3592" s="11">
        <v>583863</v>
      </c>
      <c r="B3592" s="2" t="s">
        <v>3568</v>
      </c>
    </row>
    <row r="3593" spans="1:2">
      <c r="A3593" s="11">
        <v>583880</v>
      </c>
      <c r="B3593" s="2" t="s">
        <v>3569</v>
      </c>
    </row>
    <row r="3594" spans="1:2">
      <c r="A3594" s="11">
        <v>583910</v>
      </c>
      <c r="B3594" s="2" t="s">
        <v>3570</v>
      </c>
    </row>
    <row r="3595" spans="1:2">
      <c r="A3595" s="11">
        <v>583928</v>
      </c>
      <c r="B3595" s="2" t="s">
        <v>3571</v>
      </c>
    </row>
    <row r="3596" spans="1:2">
      <c r="A3596" s="11">
        <v>583936</v>
      </c>
      <c r="B3596" s="2" t="s">
        <v>3572</v>
      </c>
    </row>
    <row r="3597" spans="1:2">
      <c r="A3597" s="11">
        <v>583944</v>
      </c>
      <c r="B3597" s="2" t="s">
        <v>3573</v>
      </c>
    </row>
    <row r="3598" spans="1:2">
      <c r="A3598" s="11">
        <v>583960</v>
      </c>
      <c r="B3598" s="2" t="s">
        <v>3574</v>
      </c>
    </row>
    <row r="3599" spans="1:2">
      <c r="A3599" s="11">
        <v>583987</v>
      </c>
      <c r="B3599" s="2" t="s">
        <v>3575</v>
      </c>
    </row>
    <row r="3600" spans="1:2">
      <c r="A3600" s="11">
        <v>584010</v>
      </c>
      <c r="B3600" s="2" t="s">
        <v>3576</v>
      </c>
    </row>
    <row r="3601" spans="1:2">
      <c r="A3601" s="11">
        <v>584029</v>
      </c>
      <c r="B3601" s="2" t="s">
        <v>3577</v>
      </c>
    </row>
    <row r="3602" spans="1:2">
      <c r="A3602" s="11">
        <v>584037</v>
      </c>
      <c r="B3602" s="2" t="s">
        <v>3578</v>
      </c>
    </row>
    <row r="3603" spans="1:2">
      <c r="A3603" s="11">
        <v>584045</v>
      </c>
      <c r="B3603" s="2" t="s">
        <v>3579</v>
      </c>
    </row>
    <row r="3604" spans="1:2">
      <c r="A3604" s="11">
        <v>584053</v>
      </c>
      <c r="B3604" s="2" t="s">
        <v>3580</v>
      </c>
    </row>
    <row r="3605" spans="1:2">
      <c r="A3605" s="11">
        <v>584061</v>
      </c>
      <c r="B3605" s="2" t="s">
        <v>3581</v>
      </c>
    </row>
    <row r="3606" spans="1:2">
      <c r="A3606" s="11">
        <v>584070</v>
      </c>
      <c r="B3606" s="2" t="s">
        <v>3582</v>
      </c>
    </row>
    <row r="3607" spans="1:2">
      <c r="A3607" s="11">
        <v>584096</v>
      </c>
      <c r="B3607" s="2" t="s">
        <v>3583</v>
      </c>
    </row>
    <row r="3608" spans="1:2">
      <c r="A3608" s="11">
        <v>584100</v>
      </c>
      <c r="B3608" s="2" t="s">
        <v>3584</v>
      </c>
    </row>
    <row r="3609" spans="1:2">
      <c r="A3609" s="11">
        <v>584118</v>
      </c>
      <c r="B3609" s="2" t="s">
        <v>3585</v>
      </c>
    </row>
    <row r="3610" spans="1:2">
      <c r="A3610" s="11">
        <v>584126</v>
      </c>
      <c r="B3610" s="2" t="s">
        <v>3586</v>
      </c>
    </row>
    <row r="3611" spans="1:2">
      <c r="A3611" s="11">
        <v>584150</v>
      </c>
      <c r="B3611" s="2" t="s">
        <v>3587</v>
      </c>
    </row>
    <row r="3612" spans="1:2">
      <c r="A3612" s="11">
        <v>584169</v>
      </c>
      <c r="B3612" s="2" t="s">
        <v>3588</v>
      </c>
    </row>
    <row r="3613" spans="1:2">
      <c r="A3613" s="11">
        <v>584215</v>
      </c>
      <c r="B3613" s="2" t="s">
        <v>3589</v>
      </c>
    </row>
    <row r="3614" spans="1:2">
      <c r="A3614" s="11">
        <v>584223</v>
      </c>
      <c r="B3614" s="2" t="s">
        <v>3590</v>
      </c>
    </row>
    <row r="3615" spans="1:2">
      <c r="A3615" s="11">
        <v>584240</v>
      </c>
      <c r="B3615" s="2" t="s">
        <v>3591</v>
      </c>
    </row>
    <row r="3616" spans="1:2">
      <c r="A3616" s="11">
        <v>584258</v>
      </c>
      <c r="B3616" s="2" t="s">
        <v>3592</v>
      </c>
    </row>
    <row r="3617" spans="1:2">
      <c r="A3617" s="11">
        <v>584266</v>
      </c>
      <c r="B3617" s="2" t="s">
        <v>3593</v>
      </c>
    </row>
    <row r="3618" spans="1:2">
      <c r="A3618" s="11">
        <v>584274</v>
      </c>
      <c r="B3618" s="2" t="s">
        <v>3594</v>
      </c>
    </row>
    <row r="3619" spans="1:2">
      <c r="A3619" s="11">
        <v>584282</v>
      </c>
      <c r="B3619" s="2" t="s">
        <v>3595</v>
      </c>
    </row>
    <row r="3620" spans="1:2">
      <c r="A3620" s="11">
        <v>584290</v>
      </c>
      <c r="B3620" s="2" t="s">
        <v>3596</v>
      </c>
    </row>
    <row r="3621" spans="1:2">
      <c r="A3621" s="11">
        <v>584304</v>
      </c>
      <c r="B3621" s="2" t="s">
        <v>3597</v>
      </c>
    </row>
    <row r="3622" spans="1:2">
      <c r="A3622" s="11">
        <v>584312</v>
      </c>
      <c r="B3622" s="2" t="s">
        <v>3598</v>
      </c>
    </row>
    <row r="3623" spans="1:2">
      <c r="A3623" s="11">
        <v>584320</v>
      </c>
      <c r="B3623" s="2" t="s">
        <v>3599</v>
      </c>
    </row>
    <row r="3624" spans="1:2">
      <c r="A3624" s="11">
        <v>584347</v>
      </c>
      <c r="B3624" s="2" t="s">
        <v>3600</v>
      </c>
    </row>
    <row r="3625" spans="1:2">
      <c r="A3625" s="11">
        <v>584355</v>
      </c>
      <c r="B3625" s="2" t="s">
        <v>3601</v>
      </c>
    </row>
    <row r="3626" spans="1:2">
      <c r="A3626" s="11">
        <v>584398</v>
      </c>
      <c r="B3626" s="2" t="s">
        <v>3602</v>
      </c>
    </row>
    <row r="3627" spans="1:2">
      <c r="A3627" s="11">
        <v>584401</v>
      </c>
      <c r="B3627" s="2" t="s">
        <v>3603</v>
      </c>
    </row>
    <row r="3628" spans="1:2">
      <c r="A3628" s="11">
        <v>584436</v>
      </c>
      <c r="B3628" s="2" t="s">
        <v>3604</v>
      </c>
    </row>
    <row r="3629" spans="1:2">
      <c r="A3629" s="11">
        <v>584460</v>
      </c>
      <c r="B3629" s="2" t="s">
        <v>3605</v>
      </c>
    </row>
    <row r="3630" spans="1:2">
      <c r="A3630" s="11">
        <v>584487</v>
      </c>
      <c r="B3630" s="2" t="s">
        <v>3606</v>
      </c>
    </row>
    <row r="3631" spans="1:2">
      <c r="A3631" s="11">
        <v>584495</v>
      </c>
      <c r="B3631" s="2" t="s">
        <v>3607</v>
      </c>
    </row>
    <row r="3632" spans="1:2">
      <c r="A3632" s="11">
        <v>584509</v>
      </c>
      <c r="B3632" s="2" t="s">
        <v>3608</v>
      </c>
    </row>
    <row r="3633" spans="1:2">
      <c r="A3633" s="11">
        <v>584517</v>
      </c>
      <c r="B3633" s="2" t="s">
        <v>3609</v>
      </c>
    </row>
    <row r="3634" spans="1:2">
      <c r="A3634" s="11">
        <v>584525</v>
      </c>
      <c r="B3634" s="2" t="s">
        <v>3610</v>
      </c>
    </row>
    <row r="3635" spans="1:2">
      <c r="A3635" s="11">
        <v>584533</v>
      </c>
      <c r="B3635" s="2" t="s">
        <v>3611</v>
      </c>
    </row>
    <row r="3636" spans="1:2">
      <c r="A3636" s="11">
        <v>584541</v>
      </c>
      <c r="B3636" s="2" t="s">
        <v>3612</v>
      </c>
    </row>
    <row r="3637" spans="1:2">
      <c r="A3637" s="11">
        <v>584550</v>
      </c>
      <c r="B3637" s="2" t="s">
        <v>3613</v>
      </c>
    </row>
    <row r="3638" spans="1:2">
      <c r="A3638" s="11">
        <v>584568</v>
      </c>
      <c r="B3638" s="2" t="s">
        <v>3614</v>
      </c>
    </row>
    <row r="3639" spans="1:2">
      <c r="A3639" s="11">
        <v>584592</v>
      </c>
      <c r="B3639" s="2" t="s">
        <v>3615</v>
      </c>
    </row>
    <row r="3640" spans="1:2">
      <c r="A3640" s="11">
        <v>584606</v>
      </c>
      <c r="B3640" s="2" t="s">
        <v>3616</v>
      </c>
    </row>
    <row r="3641" spans="1:2">
      <c r="A3641" s="11">
        <v>584622</v>
      </c>
      <c r="B3641" s="2" t="s">
        <v>3617</v>
      </c>
    </row>
    <row r="3642" spans="1:2">
      <c r="A3642" s="11">
        <v>584762</v>
      </c>
      <c r="B3642" s="2" t="s">
        <v>3618</v>
      </c>
    </row>
    <row r="3643" spans="1:2">
      <c r="A3643" s="11">
        <v>584991</v>
      </c>
      <c r="B3643" s="2" t="s">
        <v>3619</v>
      </c>
    </row>
    <row r="3644" spans="1:2">
      <c r="A3644" s="11">
        <v>585025</v>
      </c>
      <c r="B3644" s="2" t="s">
        <v>3620</v>
      </c>
    </row>
    <row r="3645" spans="1:2">
      <c r="A3645" s="11">
        <v>585033</v>
      </c>
      <c r="B3645" s="2" t="s">
        <v>3621</v>
      </c>
    </row>
    <row r="3646" spans="1:2">
      <c r="A3646" s="11">
        <v>585122</v>
      </c>
      <c r="B3646" s="2" t="s">
        <v>3622</v>
      </c>
    </row>
    <row r="3647" spans="1:2">
      <c r="A3647" s="11">
        <v>585130</v>
      </c>
      <c r="B3647" s="2" t="s">
        <v>3623</v>
      </c>
    </row>
    <row r="3648" spans="1:2">
      <c r="A3648" s="11">
        <v>585181</v>
      </c>
      <c r="B3648" s="2" t="s">
        <v>3624</v>
      </c>
    </row>
    <row r="3649" spans="1:2">
      <c r="A3649" s="11">
        <v>585203</v>
      </c>
      <c r="B3649" s="2" t="s">
        <v>3625</v>
      </c>
    </row>
    <row r="3650" spans="1:2">
      <c r="A3650" s="11">
        <v>585211</v>
      </c>
      <c r="B3650" s="2" t="s">
        <v>3626</v>
      </c>
    </row>
    <row r="3651" spans="1:2">
      <c r="A3651" s="11">
        <v>585220</v>
      </c>
      <c r="B3651" s="2" t="s">
        <v>3627</v>
      </c>
    </row>
    <row r="3652" spans="1:2">
      <c r="A3652" s="11">
        <v>585238</v>
      </c>
      <c r="B3652" s="2" t="s">
        <v>3628</v>
      </c>
    </row>
    <row r="3653" spans="1:2">
      <c r="A3653" s="11">
        <v>585246</v>
      </c>
      <c r="B3653" s="2" t="s">
        <v>3629</v>
      </c>
    </row>
    <row r="3654" spans="1:2">
      <c r="A3654" s="11">
        <v>585297</v>
      </c>
      <c r="B3654" s="2" t="s">
        <v>3630</v>
      </c>
    </row>
    <row r="3655" spans="1:2">
      <c r="A3655" s="11">
        <v>585300</v>
      </c>
      <c r="B3655" s="2" t="s">
        <v>3631</v>
      </c>
    </row>
    <row r="3656" spans="1:2">
      <c r="A3656" s="11">
        <v>585319</v>
      </c>
      <c r="B3656" s="2" t="s">
        <v>3632</v>
      </c>
    </row>
    <row r="3657" spans="1:2">
      <c r="A3657" s="11">
        <v>585343</v>
      </c>
      <c r="B3657" s="2" t="s">
        <v>3633</v>
      </c>
    </row>
    <row r="3658" spans="1:2">
      <c r="A3658" s="11">
        <v>585351</v>
      </c>
      <c r="B3658" s="2" t="s">
        <v>3634</v>
      </c>
    </row>
    <row r="3659" spans="1:2">
      <c r="A3659" s="11">
        <v>585378</v>
      </c>
      <c r="B3659" s="2" t="s">
        <v>3635</v>
      </c>
    </row>
    <row r="3660" spans="1:2">
      <c r="A3660" s="11">
        <v>585386</v>
      </c>
      <c r="B3660" s="2" t="s">
        <v>3636</v>
      </c>
    </row>
    <row r="3661" spans="1:2">
      <c r="A3661" s="11">
        <v>585424</v>
      </c>
      <c r="B3661" s="2" t="s">
        <v>3637</v>
      </c>
    </row>
    <row r="3662" spans="1:2">
      <c r="A3662" s="11">
        <v>585467</v>
      </c>
      <c r="B3662" s="2" t="s">
        <v>3638</v>
      </c>
    </row>
    <row r="3663" spans="1:2">
      <c r="A3663" s="11">
        <v>585505</v>
      </c>
      <c r="B3663" s="2" t="s">
        <v>3639</v>
      </c>
    </row>
    <row r="3664" spans="1:2">
      <c r="A3664" s="11">
        <v>585513</v>
      </c>
      <c r="B3664" s="2" t="s">
        <v>3640</v>
      </c>
    </row>
    <row r="3665" spans="1:2">
      <c r="A3665" s="11">
        <v>585530</v>
      </c>
      <c r="B3665" s="2" t="s">
        <v>3641</v>
      </c>
    </row>
    <row r="3666" spans="1:2">
      <c r="A3666" s="11">
        <v>585556</v>
      </c>
      <c r="B3666" s="2" t="s">
        <v>3642</v>
      </c>
    </row>
    <row r="3667" spans="1:2">
      <c r="A3667" s="11">
        <v>585564</v>
      </c>
      <c r="B3667" s="2" t="s">
        <v>3643</v>
      </c>
    </row>
    <row r="3668" spans="1:2">
      <c r="A3668" s="11">
        <v>585572</v>
      </c>
      <c r="B3668" s="2" t="s">
        <v>3644</v>
      </c>
    </row>
    <row r="3669" spans="1:2">
      <c r="A3669" s="11">
        <v>585580</v>
      </c>
      <c r="B3669" s="2" t="s">
        <v>3645</v>
      </c>
    </row>
    <row r="3670" spans="1:2">
      <c r="A3670" s="11">
        <v>585670</v>
      </c>
      <c r="B3670" s="2" t="s">
        <v>3646</v>
      </c>
    </row>
    <row r="3671" spans="1:2">
      <c r="A3671" s="11">
        <v>585688</v>
      </c>
      <c r="B3671" s="2" t="s">
        <v>3647</v>
      </c>
    </row>
    <row r="3672" spans="1:2">
      <c r="A3672" s="11">
        <v>585700</v>
      </c>
      <c r="B3672" s="2" t="s">
        <v>3648</v>
      </c>
    </row>
    <row r="3673" spans="1:2">
      <c r="A3673" s="11">
        <v>585718</v>
      </c>
      <c r="B3673" s="2" t="s">
        <v>3649</v>
      </c>
    </row>
    <row r="3674" spans="1:2">
      <c r="A3674" s="11">
        <v>585734</v>
      </c>
      <c r="B3674" s="2" t="s">
        <v>3650</v>
      </c>
    </row>
    <row r="3675" spans="1:2">
      <c r="A3675" s="11">
        <v>585742</v>
      </c>
      <c r="B3675" s="2" t="s">
        <v>3651</v>
      </c>
    </row>
    <row r="3676" spans="1:2">
      <c r="A3676" s="11">
        <v>585777</v>
      </c>
      <c r="B3676" s="2" t="s">
        <v>3652</v>
      </c>
    </row>
    <row r="3677" spans="1:2">
      <c r="A3677" s="11">
        <v>585785</v>
      </c>
      <c r="B3677" s="2" t="s">
        <v>3653</v>
      </c>
    </row>
    <row r="3678" spans="1:2">
      <c r="A3678" s="11">
        <v>585793</v>
      </c>
      <c r="B3678" s="2" t="s">
        <v>3654</v>
      </c>
    </row>
    <row r="3679" spans="1:2">
      <c r="A3679" s="11">
        <v>585807</v>
      </c>
      <c r="B3679" s="2" t="s">
        <v>3655</v>
      </c>
    </row>
    <row r="3680" spans="1:2">
      <c r="A3680" s="11">
        <v>585815</v>
      </c>
      <c r="B3680" s="2" t="s">
        <v>3656</v>
      </c>
    </row>
    <row r="3681" spans="1:2">
      <c r="A3681" s="11">
        <v>585823</v>
      </c>
      <c r="B3681" s="2" t="s">
        <v>3657</v>
      </c>
    </row>
    <row r="3682" spans="1:2">
      <c r="A3682" s="11">
        <v>585831</v>
      </c>
      <c r="B3682" s="2" t="s">
        <v>3658</v>
      </c>
    </row>
    <row r="3683" spans="1:2">
      <c r="A3683" s="11">
        <v>585874</v>
      </c>
      <c r="B3683" s="2" t="s">
        <v>3659</v>
      </c>
    </row>
    <row r="3684" spans="1:2">
      <c r="A3684" s="11">
        <v>585912</v>
      </c>
      <c r="B3684" s="2" t="s">
        <v>3660</v>
      </c>
    </row>
    <row r="3685" spans="1:2">
      <c r="A3685" s="11">
        <v>585939</v>
      </c>
      <c r="B3685" s="2" t="s">
        <v>3661</v>
      </c>
    </row>
    <row r="3686" spans="1:2">
      <c r="A3686" s="11">
        <v>585947</v>
      </c>
      <c r="B3686" s="2" t="s">
        <v>3662</v>
      </c>
    </row>
    <row r="3687" spans="1:2">
      <c r="A3687" s="11">
        <v>585963</v>
      </c>
      <c r="B3687" s="2" t="s">
        <v>3663</v>
      </c>
    </row>
    <row r="3688" spans="1:2">
      <c r="A3688" s="11">
        <v>585971</v>
      </c>
      <c r="B3688" s="2" t="s">
        <v>3664</v>
      </c>
    </row>
    <row r="3689" spans="1:2">
      <c r="A3689" s="11">
        <v>585980</v>
      </c>
      <c r="B3689" s="2" t="s">
        <v>3665</v>
      </c>
    </row>
    <row r="3690" spans="1:2">
      <c r="A3690" s="11">
        <v>585998</v>
      </c>
      <c r="B3690" s="2" t="s">
        <v>3666</v>
      </c>
    </row>
    <row r="3691" spans="1:2">
      <c r="A3691" s="11">
        <v>586021</v>
      </c>
      <c r="B3691" s="2" t="s">
        <v>3667</v>
      </c>
    </row>
    <row r="3692" spans="1:2">
      <c r="A3692" s="11">
        <v>586030</v>
      </c>
      <c r="B3692" s="2" t="s">
        <v>3668</v>
      </c>
    </row>
    <row r="3693" spans="1:2">
      <c r="A3693" s="11">
        <v>586056</v>
      </c>
      <c r="B3693" s="2" t="s">
        <v>3669</v>
      </c>
    </row>
    <row r="3694" spans="1:2">
      <c r="A3694" s="11">
        <v>586072</v>
      </c>
      <c r="B3694" s="2" t="s">
        <v>3670</v>
      </c>
    </row>
    <row r="3695" spans="1:2">
      <c r="A3695" s="11">
        <v>586080</v>
      </c>
      <c r="B3695" s="2" t="s">
        <v>3671</v>
      </c>
    </row>
    <row r="3696" spans="1:2">
      <c r="A3696" s="11">
        <v>586099</v>
      </c>
      <c r="B3696" s="2" t="s">
        <v>3672</v>
      </c>
    </row>
    <row r="3697" spans="1:2">
      <c r="A3697" s="11">
        <v>586102</v>
      </c>
      <c r="B3697" s="2" t="s">
        <v>3673</v>
      </c>
    </row>
    <row r="3698" spans="1:2">
      <c r="A3698" s="11">
        <v>586110</v>
      </c>
      <c r="B3698" s="2" t="s">
        <v>3674</v>
      </c>
    </row>
    <row r="3699" spans="1:2">
      <c r="A3699" s="11">
        <v>586137</v>
      </c>
      <c r="B3699" s="2" t="s">
        <v>3675</v>
      </c>
    </row>
    <row r="3700" spans="1:2">
      <c r="A3700" s="11">
        <v>586145</v>
      </c>
      <c r="B3700" s="2" t="s">
        <v>3676</v>
      </c>
    </row>
    <row r="3701" spans="1:2">
      <c r="A3701" s="11">
        <v>586153</v>
      </c>
      <c r="B3701" s="2" t="s">
        <v>3677</v>
      </c>
    </row>
    <row r="3702" spans="1:2">
      <c r="A3702" s="11">
        <v>586170</v>
      </c>
      <c r="B3702" s="2" t="s">
        <v>3678</v>
      </c>
    </row>
    <row r="3703" spans="1:2">
      <c r="A3703" s="11">
        <v>586188</v>
      </c>
      <c r="B3703" s="2" t="s">
        <v>3679</v>
      </c>
    </row>
    <row r="3704" spans="1:2">
      <c r="A3704" s="11">
        <v>586196</v>
      </c>
      <c r="B3704" s="2" t="s">
        <v>3680</v>
      </c>
    </row>
    <row r="3705" spans="1:2">
      <c r="A3705" s="11">
        <v>586200</v>
      </c>
      <c r="B3705" s="2" t="s">
        <v>3681</v>
      </c>
    </row>
    <row r="3706" spans="1:2">
      <c r="A3706" s="11">
        <v>586226</v>
      </c>
      <c r="B3706" s="2" t="s">
        <v>3682</v>
      </c>
    </row>
    <row r="3707" spans="1:2">
      <c r="A3707" s="11">
        <v>586234</v>
      </c>
      <c r="B3707" s="2" t="s">
        <v>3683</v>
      </c>
    </row>
    <row r="3708" spans="1:2">
      <c r="A3708" s="11">
        <v>586242</v>
      </c>
      <c r="B3708" s="2" t="s">
        <v>3684</v>
      </c>
    </row>
    <row r="3709" spans="1:2">
      <c r="A3709" s="11">
        <v>586269</v>
      </c>
      <c r="B3709" s="2" t="s">
        <v>3685</v>
      </c>
    </row>
    <row r="3710" spans="1:2">
      <c r="A3710" s="11">
        <v>586277</v>
      </c>
      <c r="B3710" s="2" t="s">
        <v>3686</v>
      </c>
    </row>
    <row r="3711" spans="1:2">
      <c r="A3711" s="11">
        <v>586285</v>
      </c>
      <c r="B3711" s="2" t="s">
        <v>3687</v>
      </c>
    </row>
    <row r="3712" spans="1:2">
      <c r="A3712" s="11">
        <v>586293</v>
      </c>
      <c r="B3712" s="2" t="s">
        <v>3688</v>
      </c>
    </row>
    <row r="3713" spans="1:2">
      <c r="A3713" s="11">
        <v>586315</v>
      </c>
      <c r="B3713" s="2" t="s">
        <v>3689</v>
      </c>
    </row>
    <row r="3714" spans="1:2">
      <c r="A3714" s="11">
        <v>586323</v>
      </c>
      <c r="B3714" s="2" t="s">
        <v>3690</v>
      </c>
    </row>
    <row r="3715" spans="1:2">
      <c r="A3715" s="11">
        <v>586331</v>
      </c>
      <c r="B3715" s="2" t="s">
        <v>3691</v>
      </c>
    </row>
    <row r="3716" spans="1:2">
      <c r="A3716" s="11">
        <v>586340</v>
      </c>
      <c r="B3716" s="2" t="s">
        <v>3692</v>
      </c>
    </row>
    <row r="3717" spans="1:2">
      <c r="A3717" s="11">
        <v>586358</v>
      </c>
      <c r="B3717" s="2" t="s">
        <v>3693</v>
      </c>
    </row>
    <row r="3718" spans="1:2">
      <c r="A3718" s="11">
        <v>586366</v>
      </c>
      <c r="B3718" s="2" t="s">
        <v>3694</v>
      </c>
    </row>
    <row r="3719" spans="1:2">
      <c r="A3719" s="11">
        <v>586374</v>
      </c>
      <c r="B3719" s="2" t="s">
        <v>3695</v>
      </c>
    </row>
    <row r="3720" spans="1:2">
      <c r="A3720" s="11">
        <v>586382</v>
      </c>
      <c r="B3720" s="2" t="s">
        <v>3696</v>
      </c>
    </row>
    <row r="3721" spans="1:2">
      <c r="A3721" s="11">
        <v>586390</v>
      </c>
      <c r="B3721" s="2" t="s">
        <v>3697</v>
      </c>
    </row>
    <row r="3722" spans="1:2">
      <c r="A3722" s="11">
        <v>586412</v>
      </c>
      <c r="B3722" s="2" t="s">
        <v>3698</v>
      </c>
    </row>
    <row r="3723" spans="1:2">
      <c r="A3723" s="11">
        <v>586420</v>
      </c>
      <c r="B3723" s="2" t="s">
        <v>3699</v>
      </c>
    </row>
    <row r="3724" spans="1:2">
      <c r="A3724" s="11">
        <v>586439</v>
      </c>
      <c r="B3724" s="2" t="s">
        <v>3700</v>
      </c>
    </row>
    <row r="3725" spans="1:2">
      <c r="A3725" s="11">
        <v>586447</v>
      </c>
      <c r="B3725" s="2" t="s">
        <v>3701</v>
      </c>
    </row>
    <row r="3726" spans="1:2">
      <c r="A3726" s="11">
        <v>586455</v>
      </c>
      <c r="B3726" s="2" t="s">
        <v>3702</v>
      </c>
    </row>
    <row r="3727" spans="1:2">
      <c r="A3727" s="11">
        <v>586463</v>
      </c>
      <c r="B3727" s="2" t="s">
        <v>3703</v>
      </c>
    </row>
    <row r="3728" spans="1:2">
      <c r="A3728" s="11">
        <v>586471</v>
      </c>
      <c r="B3728" s="2" t="s">
        <v>3704</v>
      </c>
    </row>
    <row r="3729" spans="1:2">
      <c r="A3729" s="11">
        <v>586498</v>
      </c>
      <c r="B3729" s="2" t="s">
        <v>3705</v>
      </c>
    </row>
    <row r="3730" spans="1:2">
      <c r="A3730" s="11">
        <v>586501</v>
      </c>
      <c r="B3730" s="2" t="s">
        <v>3706</v>
      </c>
    </row>
    <row r="3731" spans="1:2">
      <c r="A3731" s="11">
        <v>586579</v>
      </c>
      <c r="B3731" s="2" t="s">
        <v>3707</v>
      </c>
    </row>
    <row r="3732" spans="1:2">
      <c r="A3732" s="11">
        <v>586587</v>
      </c>
      <c r="B3732" s="2" t="s">
        <v>3708</v>
      </c>
    </row>
    <row r="3733" spans="1:2">
      <c r="A3733" s="11">
        <v>586595</v>
      </c>
      <c r="B3733" s="2" t="s">
        <v>3709</v>
      </c>
    </row>
    <row r="3734" spans="1:2">
      <c r="A3734" s="11">
        <v>586609</v>
      </c>
      <c r="B3734" s="2" t="s">
        <v>3710</v>
      </c>
    </row>
    <row r="3735" spans="1:2">
      <c r="A3735" s="11">
        <v>586617</v>
      </c>
      <c r="B3735" s="2" t="s">
        <v>3711</v>
      </c>
    </row>
    <row r="3736" spans="1:2">
      <c r="A3736" s="11">
        <v>586625</v>
      </c>
      <c r="B3736" s="2" t="s">
        <v>3712</v>
      </c>
    </row>
    <row r="3737" spans="1:2">
      <c r="A3737" s="11">
        <v>586633</v>
      </c>
      <c r="B3737" s="2" t="s">
        <v>3713</v>
      </c>
    </row>
    <row r="3738" spans="1:2">
      <c r="A3738" s="11">
        <v>586668</v>
      </c>
      <c r="B3738" s="2" t="s">
        <v>3714</v>
      </c>
    </row>
    <row r="3739" spans="1:2">
      <c r="A3739" s="11">
        <v>586676</v>
      </c>
      <c r="B3739" s="2" t="s">
        <v>3715</v>
      </c>
    </row>
    <row r="3740" spans="1:2">
      <c r="A3740" s="11">
        <v>586684</v>
      </c>
      <c r="B3740" s="2" t="s">
        <v>3716</v>
      </c>
    </row>
    <row r="3741" spans="1:2">
      <c r="A3741" s="11">
        <v>586706</v>
      </c>
      <c r="B3741" s="2" t="s">
        <v>3717</v>
      </c>
    </row>
    <row r="3742" spans="1:2">
      <c r="A3742" s="11">
        <v>586714</v>
      </c>
      <c r="B3742" s="2" t="s">
        <v>3718</v>
      </c>
    </row>
    <row r="3743" spans="1:2">
      <c r="A3743" s="11">
        <v>586722</v>
      </c>
      <c r="B3743" s="2" t="s">
        <v>3719</v>
      </c>
    </row>
    <row r="3744" spans="1:2">
      <c r="A3744" s="11">
        <v>586730</v>
      </c>
      <c r="B3744" s="2" t="s">
        <v>3720</v>
      </c>
    </row>
    <row r="3745" spans="1:2">
      <c r="A3745" s="11">
        <v>586749</v>
      </c>
      <c r="B3745" s="2" t="s">
        <v>3721</v>
      </c>
    </row>
    <row r="3746" spans="1:2">
      <c r="A3746" s="11">
        <v>586854</v>
      </c>
      <c r="B3746" s="2" t="s">
        <v>3722</v>
      </c>
    </row>
    <row r="3747" spans="1:2">
      <c r="A3747" s="11">
        <v>586862</v>
      </c>
      <c r="B3747" s="2" t="s">
        <v>3723</v>
      </c>
    </row>
    <row r="3748" spans="1:2">
      <c r="A3748" s="11">
        <v>586870</v>
      </c>
      <c r="B3748" s="2" t="s">
        <v>3724</v>
      </c>
    </row>
    <row r="3749" spans="1:2">
      <c r="A3749" s="11">
        <v>586889</v>
      </c>
      <c r="B3749" s="2" t="s">
        <v>3725</v>
      </c>
    </row>
    <row r="3750" spans="1:2">
      <c r="A3750" s="11">
        <v>586919</v>
      </c>
      <c r="B3750" s="2" t="s">
        <v>3726</v>
      </c>
    </row>
    <row r="3751" spans="1:2">
      <c r="A3751" s="11">
        <v>586986</v>
      </c>
      <c r="B3751" s="2" t="s">
        <v>3727</v>
      </c>
    </row>
    <row r="3752" spans="1:2">
      <c r="A3752" s="11">
        <v>587001</v>
      </c>
      <c r="B3752" s="2" t="s">
        <v>3728</v>
      </c>
    </row>
    <row r="3753" spans="1:2">
      <c r="A3753" s="11">
        <v>587052</v>
      </c>
      <c r="B3753" s="2" t="s">
        <v>3729</v>
      </c>
    </row>
    <row r="3754" spans="1:2">
      <c r="A3754" s="11">
        <v>587060</v>
      </c>
      <c r="B3754" s="2" t="s">
        <v>3730</v>
      </c>
    </row>
    <row r="3755" spans="1:2">
      <c r="A3755" s="11">
        <v>587079</v>
      </c>
      <c r="B3755" s="2" t="s">
        <v>3731</v>
      </c>
    </row>
    <row r="3756" spans="1:2">
      <c r="A3756" s="11">
        <v>587087</v>
      </c>
      <c r="B3756" s="2" t="s">
        <v>3732</v>
      </c>
    </row>
    <row r="3757" spans="1:2">
      <c r="A3757" s="11">
        <v>587095</v>
      </c>
      <c r="B3757" s="2" t="s">
        <v>3733</v>
      </c>
    </row>
    <row r="3758" spans="1:2">
      <c r="A3758" s="11">
        <v>587133</v>
      </c>
      <c r="B3758" s="2" t="s">
        <v>3734</v>
      </c>
    </row>
    <row r="3759" spans="1:2">
      <c r="A3759" s="11">
        <v>587141</v>
      </c>
      <c r="B3759" s="2" t="s">
        <v>3735</v>
      </c>
    </row>
    <row r="3760" spans="1:2">
      <c r="A3760" s="11">
        <v>587168</v>
      </c>
      <c r="B3760" s="2" t="s">
        <v>3736</v>
      </c>
    </row>
    <row r="3761" spans="1:2">
      <c r="A3761" s="11">
        <v>587176</v>
      </c>
      <c r="B3761" s="2" t="s">
        <v>3737</v>
      </c>
    </row>
    <row r="3762" spans="1:2">
      <c r="A3762" s="11">
        <v>587184</v>
      </c>
      <c r="B3762" s="2" t="s">
        <v>3738</v>
      </c>
    </row>
    <row r="3763" spans="1:2">
      <c r="A3763" s="11">
        <v>587206</v>
      </c>
      <c r="B3763" s="2" t="s">
        <v>3739</v>
      </c>
    </row>
    <row r="3764" spans="1:2">
      <c r="A3764" s="11">
        <v>587214</v>
      </c>
      <c r="B3764" s="2" t="s">
        <v>3740</v>
      </c>
    </row>
    <row r="3765" spans="1:2">
      <c r="A3765" s="11">
        <v>587230</v>
      </c>
      <c r="B3765" s="2" t="s">
        <v>3741</v>
      </c>
    </row>
    <row r="3766" spans="1:2">
      <c r="A3766" s="11">
        <v>587249</v>
      </c>
      <c r="B3766" s="2" t="s">
        <v>3742</v>
      </c>
    </row>
    <row r="3767" spans="1:2">
      <c r="A3767" s="11">
        <v>587265</v>
      </c>
      <c r="B3767" s="2" t="s">
        <v>3743</v>
      </c>
    </row>
    <row r="3768" spans="1:2">
      <c r="A3768" s="11">
        <v>587281</v>
      </c>
      <c r="B3768" s="2" t="s">
        <v>3744</v>
      </c>
    </row>
    <row r="3769" spans="1:2">
      <c r="A3769" s="11">
        <v>587290</v>
      </c>
      <c r="B3769" s="2" t="s">
        <v>3745</v>
      </c>
    </row>
    <row r="3770" spans="1:2">
      <c r="A3770" s="11">
        <v>587311</v>
      </c>
      <c r="B3770" s="2" t="s">
        <v>3746</v>
      </c>
    </row>
    <row r="3771" spans="1:2">
      <c r="A3771" s="11">
        <v>587362</v>
      </c>
      <c r="B3771" s="2" t="s">
        <v>3747</v>
      </c>
    </row>
    <row r="3772" spans="1:2">
      <c r="A3772" s="11">
        <v>587400</v>
      </c>
      <c r="B3772" s="2" t="s">
        <v>3748</v>
      </c>
    </row>
    <row r="3773" spans="1:2">
      <c r="A3773" s="11">
        <v>587419</v>
      </c>
      <c r="B3773" s="2" t="s">
        <v>3749</v>
      </c>
    </row>
    <row r="3774" spans="1:2">
      <c r="A3774" s="11">
        <v>587427</v>
      </c>
      <c r="B3774" s="2" t="s">
        <v>3750</v>
      </c>
    </row>
    <row r="3775" spans="1:2">
      <c r="A3775" s="11">
        <v>587435</v>
      </c>
      <c r="B3775" s="2" t="s">
        <v>3751</v>
      </c>
    </row>
    <row r="3776" spans="1:2">
      <c r="A3776" s="11">
        <v>587451</v>
      </c>
      <c r="B3776" s="2" t="s">
        <v>3752</v>
      </c>
    </row>
    <row r="3777" spans="1:2">
      <c r="A3777" s="11">
        <v>587478</v>
      </c>
      <c r="B3777" s="2" t="s">
        <v>3753</v>
      </c>
    </row>
    <row r="3778" spans="1:2">
      <c r="A3778" s="11">
        <v>587486</v>
      </c>
      <c r="B3778" s="2" t="s">
        <v>3754</v>
      </c>
    </row>
    <row r="3779" spans="1:2">
      <c r="A3779" s="11">
        <v>587508</v>
      </c>
      <c r="B3779" s="2" t="s">
        <v>3755</v>
      </c>
    </row>
    <row r="3780" spans="1:2">
      <c r="A3780" s="11">
        <v>587524</v>
      </c>
      <c r="B3780" s="2" t="s">
        <v>3756</v>
      </c>
    </row>
    <row r="3781" spans="1:2">
      <c r="A3781" s="11">
        <v>587540</v>
      </c>
      <c r="B3781" s="2" t="s">
        <v>3757</v>
      </c>
    </row>
    <row r="3782" spans="1:2">
      <c r="A3782" s="11">
        <v>587567</v>
      </c>
      <c r="B3782" s="2" t="s">
        <v>3758</v>
      </c>
    </row>
    <row r="3783" spans="1:2">
      <c r="A3783" s="11">
        <v>587575</v>
      </c>
      <c r="B3783" s="2" t="s">
        <v>3759</v>
      </c>
    </row>
    <row r="3784" spans="1:2">
      <c r="A3784" s="11">
        <v>587591</v>
      </c>
      <c r="B3784" s="2" t="s">
        <v>3760</v>
      </c>
    </row>
    <row r="3785" spans="1:2">
      <c r="A3785" s="11">
        <v>587605</v>
      </c>
      <c r="B3785" s="2" t="s">
        <v>3761</v>
      </c>
    </row>
    <row r="3786" spans="1:2">
      <c r="A3786" s="11">
        <v>587621</v>
      </c>
      <c r="B3786" s="2" t="s">
        <v>3762</v>
      </c>
    </row>
    <row r="3787" spans="1:2">
      <c r="A3787" s="11">
        <v>587630</v>
      </c>
      <c r="B3787" s="2" t="s">
        <v>3763</v>
      </c>
    </row>
    <row r="3788" spans="1:2">
      <c r="A3788" s="11">
        <v>587648</v>
      </c>
      <c r="B3788" s="2" t="s">
        <v>3764</v>
      </c>
    </row>
    <row r="3789" spans="1:2">
      <c r="A3789" s="11">
        <v>587656</v>
      </c>
      <c r="B3789" s="2" t="s">
        <v>3765</v>
      </c>
    </row>
    <row r="3790" spans="1:2">
      <c r="A3790" s="11">
        <v>587664</v>
      </c>
      <c r="B3790" s="2" t="s">
        <v>3766</v>
      </c>
    </row>
    <row r="3791" spans="1:2">
      <c r="A3791" s="11">
        <v>587672</v>
      </c>
      <c r="B3791" s="2" t="s">
        <v>3767</v>
      </c>
    </row>
    <row r="3792" spans="1:2">
      <c r="A3792" s="11">
        <v>587680</v>
      </c>
      <c r="B3792" s="2" t="s">
        <v>3768</v>
      </c>
    </row>
    <row r="3793" spans="1:2">
      <c r="A3793" s="11">
        <v>587699</v>
      </c>
      <c r="B3793" s="2" t="s">
        <v>3769</v>
      </c>
    </row>
    <row r="3794" spans="1:2">
      <c r="A3794" s="11">
        <v>587737</v>
      </c>
      <c r="B3794" s="2" t="s">
        <v>3770</v>
      </c>
    </row>
    <row r="3795" spans="1:2">
      <c r="A3795" s="11">
        <v>587788</v>
      </c>
      <c r="B3795" s="2" t="s">
        <v>3771</v>
      </c>
    </row>
    <row r="3796" spans="1:2">
      <c r="A3796" s="11">
        <v>587800</v>
      </c>
      <c r="B3796" s="2" t="s">
        <v>3772</v>
      </c>
    </row>
    <row r="3797" spans="1:2">
      <c r="A3797" s="11">
        <v>587834</v>
      </c>
      <c r="B3797" s="2" t="s">
        <v>3773</v>
      </c>
    </row>
    <row r="3798" spans="1:2">
      <c r="A3798" s="11">
        <v>587842</v>
      </c>
      <c r="B3798" s="2" t="s">
        <v>3774</v>
      </c>
    </row>
    <row r="3799" spans="1:2">
      <c r="A3799" s="11">
        <v>587850</v>
      </c>
      <c r="B3799" s="2" t="s">
        <v>3775</v>
      </c>
    </row>
    <row r="3800" spans="1:2">
      <c r="A3800" s="11">
        <v>587869</v>
      </c>
      <c r="B3800" s="2" t="s">
        <v>3776</v>
      </c>
    </row>
    <row r="3801" spans="1:2">
      <c r="A3801" s="11">
        <v>587877</v>
      </c>
      <c r="B3801" s="2" t="s">
        <v>3777</v>
      </c>
    </row>
    <row r="3802" spans="1:2">
      <c r="A3802" s="11">
        <v>587885</v>
      </c>
      <c r="B3802" s="2" t="s">
        <v>3778</v>
      </c>
    </row>
    <row r="3803" spans="1:2">
      <c r="A3803" s="11">
        <v>587893</v>
      </c>
      <c r="B3803" s="2" t="s">
        <v>3779</v>
      </c>
    </row>
    <row r="3804" spans="1:2">
      <c r="A3804" s="11">
        <v>587907</v>
      </c>
      <c r="B3804" s="2" t="s">
        <v>3780</v>
      </c>
    </row>
    <row r="3805" spans="1:2">
      <c r="A3805" s="11">
        <v>587915</v>
      </c>
      <c r="B3805" s="2" t="s">
        <v>3781</v>
      </c>
    </row>
    <row r="3806" spans="1:2">
      <c r="A3806" s="11">
        <v>587923</v>
      </c>
      <c r="B3806" s="2" t="s">
        <v>3782</v>
      </c>
    </row>
    <row r="3807" spans="1:2">
      <c r="A3807" s="11">
        <v>587931</v>
      </c>
      <c r="B3807" s="2" t="s">
        <v>3783</v>
      </c>
    </row>
    <row r="3808" spans="1:2">
      <c r="A3808" s="11">
        <v>587958</v>
      </c>
      <c r="B3808" s="2" t="s">
        <v>3784</v>
      </c>
    </row>
    <row r="3809" spans="1:2">
      <c r="A3809" s="11">
        <v>587966</v>
      </c>
      <c r="B3809" s="2" t="s">
        <v>3785</v>
      </c>
    </row>
    <row r="3810" spans="1:2">
      <c r="A3810" s="11">
        <v>588032</v>
      </c>
      <c r="B3810" s="2" t="s">
        <v>3786</v>
      </c>
    </row>
    <row r="3811" spans="1:2">
      <c r="A3811" s="11">
        <v>588067</v>
      </c>
      <c r="B3811" s="2" t="s">
        <v>3787</v>
      </c>
    </row>
    <row r="3812" spans="1:2">
      <c r="A3812" s="11">
        <v>588075</v>
      </c>
      <c r="B3812" s="2" t="s">
        <v>3788</v>
      </c>
    </row>
    <row r="3813" spans="1:2">
      <c r="A3813" s="11">
        <v>588083</v>
      </c>
      <c r="B3813" s="2" t="s">
        <v>3789</v>
      </c>
    </row>
    <row r="3814" spans="1:2">
      <c r="A3814" s="11">
        <v>588105</v>
      </c>
      <c r="B3814" s="2" t="s">
        <v>3790</v>
      </c>
    </row>
    <row r="3815" spans="1:2">
      <c r="A3815" s="11">
        <v>588130</v>
      </c>
      <c r="B3815" s="2" t="s">
        <v>3791</v>
      </c>
    </row>
    <row r="3816" spans="1:2">
      <c r="A3816" s="11">
        <v>588148</v>
      </c>
      <c r="B3816" s="2" t="s">
        <v>3792</v>
      </c>
    </row>
    <row r="3817" spans="1:2">
      <c r="A3817" s="11">
        <v>588164</v>
      </c>
      <c r="B3817" s="2" t="s">
        <v>3793</v>
      </c>
    </row>
    <row r="3818" spans="1:2">
      <c r="A3818" s="11">
        <v>588172</v>
      </c>
      <c r="B3818" s="2" t="s">
        <v>3794</v>
      </c>
    </row>
    <row r="3819" spans="1:2">
      <c r="A3819" s="11">
        <v>588180</v>
      </c>
      <c r="B3819" s="2" t="s">
        <v>3795</v>
      </c>
    </row>
    <row r="3820" spans="1:2">
      <c r="A3820" s="11">
        <v>588210</v>
      </c>
      <c r="B3820" s="2" t="s">
        <v>3796</v>
      </c>
    </row>
    <row r="3821" spans="1:2">
      <c r="A3821" s="11">
        <v>588245</v>
      </c>
      <c r="B3821" s="2" t="s">
        <v>3797</v>
      </c>
    </row>
    <row r="3822" spans="1:2">
      <c r="A3822" s="11">
        <v>588253</v>
      </c>
      <c r="B3822" s="2" t="s">
        <v>3798</v>
      </c>
    </row>
    <row r="3823" spans="1:2">
      <c r="A3823" s="11">
        <v>588261</v>
      </c>
      <c r="B3823" s="2" t="s">
        <v>3799</v>
      </c>
    </row>
    <row r="3824" spans="1:2">
      <c r="A3824" s="11">
        <v>588288</v>
      </c>
      <c r="B3824" s="2" t="s">
        <v>3800</v>
      </c>
    </row>
    <row r="3825" spans="1:2">
      <c r="A3825" s="11">
        <v>588296</v>
      </c>
      <c r="B3825" s="2" t="s">
        <v>3801</v>
      </c>
    </row>
    <row r="3826" spans="1:2">
      <c r="A3826" s="11">
        <v>588300</v>
      </c>
      <c r="B3826" s="2" t="s">
        <v>3802</v>
      </c>
    </row>
    <row r="3827" spans="1:2">
      <c r="A3827" s="11">
        <v>588318</v>
      </c>
      <c r="B3827" s="2" t="s">
        <v>3803</v>
      </c>
    </row>
    <row r="3828" spans="1:2">
      <c r="A3828" s="11">
        <v>588326</v>
      </c>
      <c r="B3828" s="2" t="s">
        <v>3804</v>
      </c>
    </row>
    <row r="3829" spans="1:2">
      <c r="A3829" s="11">
        <v>588334</v>
      </c>
      <c r="B3829" s="2" t="s">
        <v>3805</v>
      </c>
    </row>
    <row r="3830" spans="1:2">
      <c r="A3830" s="11">
        <v>588342</v>
      </c>
      <c r="B3830" s="2" t="s">
        <v>3806</v>
      </c>
    </row>
    <row r="3831" spans="1:2">
      <c r="A3831" s="11">
        <v>588350</v>
      </c>
      <c r="B3831" s="2" t="s">
        <v>3807</v>
      </c>
    </row>
    <row r="3832" spans="1:2">
      <c r="A3832" s="11">
        <v>588369</v>
      </c>
      <c r="B3832" s="2" t="s">
        <v>3808</v>
      </c>
    </row>
    <row r="3833" spans="1:2">
      <c r="A3833" s="11">
        <v>588377</v>
      </c>
      <c r="B3833" s="2" t="s">
        <v>3809</v>
      </c>
    </row>
    <row r="3834" spans="1:2">
      <c r="A3834" s="11">
        <v>588385</v>
      </c>
      <c r="B3834" s="2" t="s">
        <v>3810</v>
      </c>
    </row>
    <row r="3835" spans="1:2">
      <c r="A3835" s="11">
        <v>588393</v>
      </c>
      <c r="B3835" s="2" t="s">
        <v>3811</v>
      </c>
    </row>
    <row r="3836" spans="1:2">
      <c r="A3836" s="11">
        <v>588407</v>
      </c>
      <c r="B3836" s="2" t="s">
        <v>3812</v>
      </c>
    </row>
    <row r="3837" spans="1:2">
      <c r="A3837" s="11">
        <v>588431</v>
      </c>
      <c r="B3837" s="2" t="s">
        <v>3813</v>
      </c>
    </row>
    <row r="3838" spans="1:2">
      <c r="A3838" s="11">
        <v>588458</v>
      </c>
      <c r="B3838" s="2" t="s">
        <v>3814</v>
      </c>
    </row>
    <row r="3839" spans="1:2">
      <c r="A3839" s="11">
        <v>588466</v>
      </c>
      <c r="B3839" s="2" t="s">
        <v>3815</v>
      </c>
    </row>
    <row r="3840" spans="1:2">
      <c r="A3840" s="11">
        <v>588474</v>
      </c>
      <c r="B3840" s="2" t="s">
        <v>3816</v>
      </c>
    </row>
    <row r="3841" spans="1:2">
      <c r="A3841" s="11">
        <v>588490</v>
      </c>
      <c r="B3841" s="2" t="s">
        <v>3817</v>
      </c>
    </row>
    <row r="3842" spans="1:2">
      <c r="A3842" s="11">
        <v>588504</v>
      </c>
      <c r="B3842" s="2" t="s">
        <v>3818</v>
      </c>
    </row>
    <row r="3843" spans="1:2">
      <c r="A3843" s="11">
        <v>588512</v>
      </c>
      <c r="B3843" s="2" t="s">
        <v>3819</v>
      </c>
    </row>
    <row r="3844" spans="1:2">
      <c r="A3844" s="11">
        <v>588520</v>
      </c>
      <c r="B3844" s="2" t="s">
        <v>3820</v>
      </c>
    </row>
    <row r="3845" spans="1:2">
      <c r="A3845" s="11">
        <v>588539</v>
      </c>
      <c r="B3845" s="2" t="s">
        <v>3821</v>
      </c>
    </row>
    <row r="3846" spans="1:2">
      <c r="A3846" s="11">
        <v>588563</v>
      </c>
      <c r="B3846" s="2" t="s">
        <v>3822</v>
      </c>
    </row>
    <row r="3847" spans="1:2">
      <c r="A3847" s="11">
        <v>588571</v>
      </c>
      <c r="B3847" s="2" t="s">
        <v>3823</v>
      </c>
    </row>
    <row r="3848" spans="1:2">
      <c r="A3848" s="11">
        <v>588580</v>
      </c>
      <c r="B3848" s="2" t="s">
        <v>3824</v>
      </c>
    </row>
    <row r="3849" spans="1:2">
      <c r="A3849" s="11">
        <v>588598</v>
      </c>
      <c r="B3849" s="2" t="s">
        <v>3825</v>
      </c>
    </row>
    <row r="3850" spans="1:2">
      <c r="A3850" s="11">
        <v>588601</v>
      </c>
      <c r="B3850" s="2" t="s">
        <v>3826</v>
      </c>
    </row>
    <row r="3851" spans="1:2">
      <c r="A3851" s="11">
        <v>588628</v>
      </c>
      <c r="B3851" s="2" t="s">
        <v>3827</v>
      </c>
    </row>
    <row r="3852" spans="1:2">
      <c r="A3852" s="11">
        <v>588636</v>
      </c>
      <c r="B3852" s="2" t="s">
        <v>3828</v>
      </c>
    </row>
    <row r="3853" spans="1:2">
      <c r="A3853" s="11">
        <v>588644</v>
      </c>
      <c r="B3853" s="2" t="s">
        <v>3829</v>
      </c>
    </row>
    <row r="3854" spans="1:2">
      <c r="A3854" s="11">
        <v>588652</v>
      </c>
      <c r="B3854" s="2" t="s">
        <v>3830</v>
      </c>
    </row>
    <row r="3855" spans="1:2">
      <c r="A3855" s="11">
        <v>588660</v>
      </c>
      <c r="B3855" s="2" t="s">
        <v>3831</v>
      </c>
    </row>
    <row r="3856" spans="1:2">
      <c r="A3856" s="11">
        <v>588679</v>
      </c>
      <c r="B3856" s="2" t="s">
        <v>3832</v>
      </c>
    </row>
    <row r="3857" spans="1:2">
      <c r="A3857" s="11">
        <v>588687</v>
      </c>
      <c r="B3857" s="2" t="s">
        <v>3833</v>
      </c>
    </row>
    <row r="3858" spans="1:2">
      <c r="A3858" s="11">
        <v>588695</v>
      </c>
      <c r="B3858" s="2" t="s">
        <v>3834</v>
      </c>
    </row>
    <row r="3859" spans="1:2">
      <c r="A3859" s="11">
        <v>588725</v>
      </c>
      <c r="B3859" s="2" t="s">
        <v>3835</v>
      </c>
    </row>
    <row r="3860" spans="1:2">
      <c r="A3860" s="11">
        <v>588733</v>
      </c>
      <c r="B3860" s="2" t="s">
        <v>3836</v>
      </c>
    </row>
    <row r="3861" spans="1:2">
      <c r="A3861" s="11">
        <v>588741</v>
      </c>
      <c r="B3861" s="2" t="s">
        <v>3837</v>
      </c>
    </row>
    <row r="3862" spans="1:2">
      <c r="A3862" s="11">
        <v>588768</v>
      </c>
      <c r="B3862" s="2" t="s">
        <v>3838</v>
      </c>
    </row>
    <row r="3863" spans="1:2">
      <c r="A3863" s="11">
        <v>588776</v>
      </c>
      <c r="B3863" s="2" t="s">
        <v>3839</v>
      </c>
    </row>
    <row r="3864" spans="1:2">
      <c r="A3864" s="11">
        <v>588806</v>
      </c>
      <c r="B3864" s="2" t="s">
        <v>3840</v>
      </c>
    </row>
    <row r="3865" spans="1:2">
      <c r="A3865" s="11">
        <v>588857</v>
      </c>
      <c r="B3865" s="2" t="s">
        <v>3841</v>
      </c>
    </row>
    <row r="3866" spans="1:2">
      <c r="A3866" s="11">
        <v>588865</v>
      </c>
      <c r="B3866" s="2" t="s">
        <v>3842</v>
      </c>
    </row>
    <row r="3867" spans="1:2">
      <c r="A3867" s="11">
        <v>588873</v>
      </c>
      <c r="B3867" s="2" t="s">
        <v>3843</v>
      </c>
    </row>
    <row r="3868" spans="1:2">
      <c r="A3868" s="11">
        <v>588881</v>
      </c>
      <c r="B3868" s="2" t="s">
        <v>3844</v>
      </c>
    </row>
    <row r="3869" spans="1:2">
      <c r="A3869" s="11">
        <v>588903</v>
      </c>
      <c r="B3869" s="2" t="s">
        <v>3845</v>
      </c>
    </row>
    <row r="3870" spans="1:2">
      <c r="A3870" s="11">
        <v>588954</v>
      </c>
      <c r="B3870" s="2" t="s">
        <v>3846</v>
      </c>
    </row>
    <row r="3871" spans="1:2">
      <c r="A3871" s="11">
        <v>588962</v>
      </c>
      <c r="B3871" s="2" t="s">
        <v>3847</v>
      </c>
    </row>
    <row r="3872" spans="1:2">
      <c r="A3872" s="11">
        <v>588970</v>
      </c>
      <c r="B3872" s="2" t="s">
        <v>3848</v>
      </c>
    </row>
    <row r="3873" spans="1:2">
      <c r="A3873" s="11">
        <v>589047</v>
      </c>
      <c r="B3873" s="2" t="s">
        <v>3849</v>
      </c>
    </row>
    <row r="3874" spans="1:2">
      <c r="A3874" s="11">
        <v>589055</v>
      </c>
      <c r="B3874" s="2" t="s">
        <v>3850</v>
      </c>
    </row>
    <row r="3875" spans="1:2">
      <c r="A3875" s="11">
        <v>589063</v>
      </c>
      <c r="B3875" s="2" t="s">
        <v>3851</v>
      </c>
    </row>
    <row r="3876" spans="1:2">
      <c r="A3876" s="11">
        <v>589071</v>
      </c>
      <c r="B3876" s="2" t="s">
        <v>3852</v>
      </c>
    </row>
    <row r="3877" spans="1:2">
      <c r="A3877" s="11">
        <v>589080</v>
      </c>
      <c r="B3877" s="2" t="s">
        <v>3853</v>
      </c>
    </row>
    <row r="3878" spans="1:2">
      <c r="A3878" s="11">
        <v>589098</v>
      </c>
      <c r="B3878" s="2" t="s">
        <v>3854</v>
      </c>
    </row>
    <row r="3879" spans="1:2">
      <c r="A3879" s="11">
        <v>589110</v>
      </c>
      <c r="B3879" s="2" t="s">
        <v>3855</v>
      </c>
    </row>
    <row r="3880" spans="1:2">
      <c r="A3880" s="11">
        <v>589128</v>
      </c>
      <c r="B3880" s="2" t="s">
        <v>3856</v>
      </c>
    </row>
    <row r="3881" spans="1:2">
      <c r="A3881" s="11">
        <v>589144</v>
      </c>
      <c r="B3881" s="2" t="s">
        <v>3857</v>
      </c>
    </row>
    <row r="3882" spans="1:2">
      <c r="A3882" s="11">
        <v>589160</v>
      </c>
      <c r="B3882" s="2" t="s">
        <v>3858</v>
      </c>
    </row>
    <row r="3883" spans="1:2">
      <c r="A3883" s="11">
        <v>589179</v>
      </c>
      <c r="B3883" s="2" t="s">
        <v>3859</v>
      </c>
    </row>
    <row r="3884" spans="1:2">
      <c r="A3884" s="11">
        <v>589209</v>
      </c>
      <c r="B3884" s="2" t="s">
        <v>3860</v>
      </c>
    </row>
    <row r="3885" spans="1:2">
      <c r="A3885" s="11">
        <v>589217</v>
      </c>
      <c r="B3885" s="2" t="s">
        <v>3861</v>
      </c>
    </row>
    <row r="3886" spans="1:2">
      <c r="A3886" s="11">
        <v>589241</v>
      </c>
      <c r="B3886" s="2" t="s">
        <v>3862</v>
      </c>
    </row>
    <row r="3887" spans="1:2">
      <c r="A3887" s="11">
        <v>589250</v>
      </c>
      <c r="B3887" s="2" t="s">
        <v>3863</v>
      </c>
    </row>
    <row r="3888" spans="1:2">
      <c r="A3888" s="11">
        <v>589292</v>
      </c>
      <c r="B3888" s="2" t="s">
        <v>3864</v>
      </c>
    </row>
    <row r="3889" spans="1:2">
      <c r="A3889" s="11">
        <v>589314</v>
      </c>
      <c r="B3889" s="2" t="s">
        <v>3865</v>
      </c>
    </row>
    <row r="3890" spans="1:2">
      <c r="A3890" s="11">
        <v>589322</v>
      </c>
      <c r="B3890" s="2" t="s">
        <v>3866</v>
      </c>
    </row>
    <row r="3891" spans="1:2">
      <c r="A3891" s="11">
        <v>589330</v>
      </c>
      <c r="B3891" s="2" t="s">
        <v>3867</v>
      </c>
    </row>
    <row r="3892" spans="1:2">
      <c r="A3892" s="11">
        <v>589349</v>
      </c>
      <c r="B3892" s="2" t="s">
        <v>3868</v>
      </c>
    </row>
    <row r="3893" spans="1:2">
      <c r="A3893" s="11">
        <v>589357</v>
      </c>
      <c r="B3893" s="2" t="s">
        <v>3869</v>
      </c>
    </row>
    <row r="3894" spans="1:2">
      <c r="A3894" s="11">
        <v>589446</v>
      </c>
      <c r="B3894" s="2" t="s">
        <v>3870</v>
      </c>
    </row>
    <row r="3895" spans="1:2">
      <c r="A3895" s="11">
        <v>589462</v>
      </c>
      <c r="B3895" s="2" t="s">
        <v>3871</v>
      </c>
    </row>
    <row r="3896" spans="1:2">
      <c r="A3896" s="11">
        <v>589470</v>
      </c>
      <c r="B3896" s="2" t="s">
        <v>3872</v>
      </c>
    </row>
    <row r="3897" spans="1:2">
      <c r="A3897" s="11">
        <v>589489</v>
      </c>
      <c r="B3897" s="2" t="s">
        <v>3873</v>
      </c>
    </row>
    <row r="3898" spans="1:2">
      <c r="A3898" s="11">
        <v>589497</v>
      </c>
      <c r="B3898" s="2" t="s">
        <v>3874</v>
      </c>
    </row>
    <row r="3899" spans="1:2">
      <c r="A3899" s="11">
        <v>589527</v>
      </c>
      <c r="B3899" s="2" t="s">
        <v>3875</v>
      </c>
    </row>
    <row r="3900" spans="1:2">
      <c r="A3900" s="11">
        <v>589535</v>
      </c>
      <c r="B3900" s="2" t="s">
        <v>3876</v>
      </c>
    </row>
    <row r="3901" spans="1:2">
      <c r="A3901" s="11">
        <v>589543</v>
      </c>
      <c r="B3901" s="2" t="s">
        <v>3877</v>
      </c>
    </row>
    <row r="3902" spans="1:2">
      <c r="A3902" s="11">
        <v>589551</v>
      </c>
      <c r="B3902" s="2" t="s">
        <v>3878</v>
      </c>
    </row>
    <row r="3903" spans="1:2">
      <c r="A3903" s="11">
        <v>589560</v>
      </c>
      <c r="B3903" s="2" t="s">
        <v>3879</v>
      </c>
    </row>
    <row r="3904" spans="1:2">
      <c r="A3904" s="11">
        <v>589578</v>
      </c>
      <c r="B3904" s="2" t="s">
        <v>3880</v>
      </c>
    </row>
    <row r="3905" spans="1:2">
      <c r="A3905" s="11">
        <v>589608</v>
      </c>
      <c r="B3905" s="2" t="s">
        <v>3881</v>
      </c>
    </row>
    <row r="3906" spans="1:2">
      <c r="A3906" s="11">
        <v>589616</v>
      </c>
      <c r="B3906" s="2" t="s">
        <v>3882</v>
      </c>
    </row>
    <row r="3907" spans="1:2">
      <c r="A3907" s="11">
        <v>589624</v>
      </c>
      <c r="B3907" s="2" t="s">
        <v>3883</v>
      </c>
    </row>
    <row r="3908" spans="1:2">
      <c r="A3908" s="11">
        <v>589632</v>
      </c>
      <c r="B3908" s="2" t="s">
        <v>3884</v>
      </c>
    </row>
    <row r="3909" spans="1:2">
      <c r="A3909" s="11">
        <v>589640</v>
      </c>
      <c r="B3909" s="2" t="s">
        <v>3885</v>
      </c>
    </row>
    <row r="3910" spans="1:2">
      <c r="A3910" s="11">
        <v>589659</v>
      </c>
      <c r="B3910" s="2" t="s">
        <v>3886</v>
      </c>
    </row>
    <row r="3911" spans="1:2">
      <c r="A3911" s="11">
        <v>589667</v>
      </c>
      <c r="B3911" s="2" t="s">
        <v>3887</v>
      </c>
    </row>
    <row r="3912" spans="1:2">
      <c r="A3912" s="11">
        <v>589675</v>
      </c>
      <c r="B3912" s="2" t="s">
        <v>3888</v>
      </c>
    </row>
    <row r="3913" spans="1:2">
      <c r="A3913" s="11">
        <v>589713</v>
      </c>
      <c r="B3913" s="2" t="s">
        <v>3889</v>
      </c>
    </row>
    <row r="3914" spans="1:2">
      <c r="A3914" s="11">
        <v>589721</v>
      </c>
      <c r="B3914" s="2" t="s">
        <v>3890</v>
      </c>
    </row>
    <row r="3915" spans="1:2">
      <c r="A3915" s="11">
        <v>589730</v>
      </c>
      <c r="B3915" s="2" t="s">
        <v>3891</v>
      </c>
    </row>
    <row r="3916" spans="1:2">
      <c r="A3916" s="11">
        <v>589748</v>
      </c>
      <c r="B3916" s="2" t="s">
        <v>3892</v>
      </c>
    </row>
    <row r="3917" spans="1:2">
      <c r="A3917" s="11">
        <v>589756</v>
      </c>
      <c r="B3917" s="2" t="s">
        <v>3893</v>
      </c>
    </row>
    <row r="3918" spans="1:2">
      <c r="A3918" s="11">
        <v>589764</v>
      </c>
      <c r="B3918" s="2" t="s">
        <v>3894</v>
      </c>
    </row>
    <row r="3919" spans="1:2">
      <c r="A3919" s="11">
        <v>589772</v>
      </c>
      <c r="B3919" s="2" t="s">
        <v>3895</v>
      </c>
    </row>
    <row r="3920" spans="1:2">
      <c r="A3920" s="11">
        <v>589780</v>
      </c>
      <c r="B3920" s="2" t="s">
        <v>3896</v>
      </c>
    </row>
    <row r="3921" spans="1:2">
      <c r="A3921" s="11">
        <v>589829</v>
      </c>
      <c r="B3921" s="2" t="s">
        <v>3897</v>
      </c>
    </row>
    <row r="3922" spans="1:2">
      <c r="A3922" s="11">
        <v>589870</v>
      </c>
      <c r="B3922" s="2" t="s">
        <v>3898</v>
      </c>
    </row>
    <row r="3923" spans="1:2">
      <c r="A3923" s="11">
        <v>589934</v>
      </c>
      <c r="B3923" s="2" t="s">
        <v>3899</v>
      </c>
    </row>
    <row r="3924" spans="1:2">
      <c r="A3924" s="11">
        <v>589942</v>
      </c>
      <c r="B3924" s="2" t="s">
        <v>3900</v>
      </c>
    </row>
    <row r="3925" spans="1:2">
      <c r="A3925" s="11">
        <v>589969</v>
      </c>
      <c r="B3925" s="2" t="s">
        <v>3901</v>
      </c>
    </row>
    <row r="3926" spans="1:2">
      <c r="A3926" s="11">
        <v>589985</v>
      </c>
      <c r="B3926" s="2" t="s">
        <v>3902</v>
      </c>
    </row>
    <row r="3927" spans="1:2">
      <c r="A3927" s="11">
        <v>589993</v>
      </c>
      <c r="B3927" s="2" t="s">
        <v>3903</v>
      </c>
    </row>
    <row r="3928" spans="1:2">
      <c r="A3928" s="11">
        <v>590002</v>
      </c>
      <c r="B3928" s="2" t="s">
        <v>3904</v>
      </c>
    </row>
    <row r="3929" spans="1:2">
      <c r="A3929" s="11">
        <v>590029</v>
      </c>
      <c r="B3929" s="2" t="s">
        <v>3905</v>
      </c>
    </row>
    <row r="3930" spans="1:2">
      <c r="A3930" s="11">
        <v>590053</v>
      </c>
      <c r="B3930" s="2" t="s">
        <v>3906</v>
      </c>
    </row>
    <row r="3931" spans="1:2">
      <c r="A3931" s="11">
        <v>590061</v>
      </c>
      <c r="B3931" s="2" t="s">
        <v>3907</v>
      </c>
    </row>
    <row r="3932" spans="1:2">
      <c r="A3932" s="11">
        <v>590070</v>
      </c>
      <c r="B3932" s="2" t="s">
        <v>3908</v>
      </c>
    </row>
    <row r="3933" spans="1:2">
      <c r="A3933" s="11">
        <v>590088</v>
      </c>
      <c r="B3933" s="2" t="s">
        <v>3909</v>
      </c>
    </row>
    <row r="3934" spans="1:2">
      <c r="A3934" s="11">
        <v>590096</v>
      </c>
      <c r="B3934" s="2" t="s">
        <v>3910</v>
      </c>
    </row>
    <row r="3935" spans="1:2">
      <c r="A3935" s="11">
        <v>590100</v>
      </c>
      <c r="B3935" s="2" t="s">
        <v>3911</v>
      </c>
    </row>
    <row r="3936" spans="1:2">
      <c r="A3936" s="11">
        <v>590118</v>
      </c>
      <c r="B3936" s="2" t="s">
        <v>3912</v>
      </c>
    </row>
    <row r="3937" spans="1:2">
      <c r="A3937" s="11">
        <v>590126</v>
      </c>
      <c r="B3937" s="2" t="s">
        <v>3913</v>
      </c>
    </row>
    <row r="3938" spans="1:2">
      <c r="A3938" s="11">
        <v>590134</v>
      </c>
      <c r="B3938" s="2" t="s">
        <v>3914</v>
      </c>
    </row>
    <row r="3939" spans="1:2">
      <c r="A3939" s="11">
        <v>590169</v>
      </c>
      <c r="B3939" s="2" t="s">
        <v>3915</v>
      </c>
    </row>
    <row r="3940" spans="1:2">
      <c r="A3940" s="11">
        <v>590177</v>
      </c>
      <c r="B3940" s="2" t="s">
        <v>3916</v>
      </c>
    </row>
    <row r="3941" spans="1:2">
      <c r="A3941" s="11">
        <v>590185</v>
      </c>
      <c r="B3941" s="2" t="s">
        <v>3917</v>
      </c>
    </row>
    <row r="3942" spans="1:2">
      <c r="A3942" s="11">
        <v>590193</v>
      </c>
      <c r="B3942" s="2" t="s">
        <v>3918</v>
      </c>
    </row>
    <row r="3943" spans="1:2">
      <c r="A3943" s="11">
        <v>590215</v>
      </c>
      <c r="B3943" s="2" t="s">
        <v>3919</v>
      </c>
    </row>
    <row r="3944" spans="1:2">
      <c r="A3944" s="11">
        <v>590231</v>
      </c>
      <c r="B3944" s="2" t="s">
        <v>3920</v>
      </c>
    </row>
    <row r="3945" spans="1:2">
      <c r="A3945" s="11">
        <v>590258</v>
      </c>
      <c r="B3945" s="2" t="s">
        <v>3921</v>
      </c>
    </row>
    <row r="3946" spans="1:2">
      <c r="A3946" s="11">
        <v>590266</v>
      </c>
      <c r="B3946" s="2" t="s">
        <v>3922</v>
      </c>
    </row>
    <row r="3947" spans="1:2">
      <c r="A3947" s="11">
        <v>590282</v>
      </c>
      <c r="B3947" s="2" t="s">
        <v>3923</v>
      </c>
    </row>
    <row r="3948" spans="1:2">
      <c r="A3948" s="11">
        <v>590290</v>
      </c>
      <c r="B3948" s="2" t="s">
        <v>3924</v>
      </c>
    </row>
    <row r="3949" spans="1:2">
      <c r="A3949" s="11">
        <v>590304</v>
      </c>
      <c r="B3949" s="2" t="s">
        <v>3925</v>
      </c>
    </row>
    <row r="3950" spans="1:2">
      <c r="A3950" s="11">
        <v>590312</v>
      </c>
      <c r="B3950" s="2" t="s">
        <v>3926</v>
      </c>
    </row>
    <row r="3951" spans="1:2">
      <c r="A3951" s="11">
        <v>590320</v>
      </c>
      <c r="B3951" s="2" t="s">
        <v>3927</v>
      </c>
    </row>
    <row r="3952" spans="1:2">
      <c r="A3952" s="11">
        <v>590347</v>
      </c>
      <c r="B3952" s="2" t="s">
        <v>3928</v>
      </c>
    </row>
    <row r="3953" spans="1:2">
      <c r="A3953" s="11">
        <v>590371</v>
      </c>
      <c r="B3953" s="2" t="s">
        <v>3929</v>
      </c>
    </row>
    <row r="3954" spans="1:2">
      <c r="A3954" s="11">
        <v>590380</v>
      </c>
      <c r="B3954" s="2" t="s">
        <v>3930</v>
      </c>
    </row>
    <row r="3955" spans="1:2">
      <c r="A3955" s="11">
        <v>590398</v>
      </c>
      <c r="B3955" s="2" t="s">
        <v>3931</v>
      </c>
    </row>
    <row r="3956" spans="1:2">
      <c r="A3956" s="11">
        <v>590401</v>
      </c>
      <c r="B3956" s="2" t="s">
        <v>3932</v>
      </c>
    </row>
    <row r="3957" spans="1:2">
      <c r="A3957" s="11">
        <v>590410</v>
      </c>
      <c r="B3957" s="2" t="s">
        <v>3933</v>
      </c>
    </row>
    <row r="3958" spans="1:2">
      <c r="A3958" s="11">
        <v>590428</v>
      </c>
      <c r="B3958" s="2" t="s">
        <v>3934</v>
      </c>
    </row>
    <row r="3959" spans="1:2">
      <c r="A3959" s="11">
        <v>590436</v>
      </c>
      <c r="B3959" s="2" t="s">
        <v>3935</v>
      </c>
    </row>
    <row r="3960" spans="1:2">
      <c r="A3960" s="11">
        <v>590444</v>
      </c>
      <c r="B3960" s="2" t="s">
        <v>3936</v>
      </c>
    </row>
    <row r="3961" spans="1:2">
      <c r="A3961" s="11">
        <v>590452</v>
      </c>
      <c r="B3961" s="2" t="s">
        <v>3937</v>
      </c>
    </row>
    <row r="3962" spans="1:2">
      <c r="A3962" s="11">
        <v>590487</v>
      </c>
      <c r="B3962" s="2" t="s">
        <v>3938</v>
      </c>
    </row>
    <row r="3963" spans="1:2">
      <c r="A3963" s="11">
        <v>590495</v>
      </c>
      <c r="B3963" s="2" t="s">
        <v>3939</v>
      </c>
    </row>
    <row r="3964" spans="1:2">
      <c r="A3964" s="11">
        <v>590525</v>
      </c>
      <c r="B3964" s="2" t="s">
        <v>3940</v>
      </c>
    </row>
    <row r="3965" spans="1:2">
      <c r="A3965" s="11">
        <v>590541</v>
      </c>
      <c r="B3965" s="2" t="s">
        <v>3941</v>
      </c>
    </row>
    <row r="3966" spans="1:2">
      <c r="A3966" s="11">
        <v>590550</v>
      </c>
      <c r="B3966" s="2" t="s">
        <v>3942</v>
      </c>
    </row>
    <row r="3967" spans="1:2">
      <c r="A3967" s="11">
        <v>590614</v>
      </c>
      <c r="B3967" s="2" t="s">
        <v>3943</v>
      </c>
    </row>
    <row r="3968" spans="1:2">
      <c r="A3968" s="11">
        <v>590622</v>
      </c>
      <c r="B3968" s="2" t="s">
        <v>3944</v>
      </c>
    </row>
    <row r="3969" spans="1:2">
      <c r="A3969" s="11">
        <v>590630</v>
      </c>
      <c r="B3969" s="2" t="s">
        <v>3945</v>
      </c>
    </row>
    <row r="3970" spans="1:2">
      <c r="A3970" s="11">
        <v>590673</v>
      </c>
      <c r="B3970" s="2" t="s">
        <v>3946</v>
      </c>
    </row>
    <row r="3971" spans="1:2">
      <c r="A3971" s="11">
        <v>590690</v>
      </c>
      <c r="B3971" s="2" t="s">
        <v>3947</v>
      </c>
    </row>
    <row r="3972" spans="1:2">
      <c r="A3972" s="11">
        <v>590703</v>
      </c>
      <c r="B3972" s="2" t="s">
        <v>3948</v>
      </c>
    </row>
    <row r="3973" spans="1:2">
      <c r="A3973" s="11">
        <v>590711</v>
      </c>
      <c r="B3973" s="2" t="s">
        <v>3949</v>
      </c>
    </row>
    <row r="3974" spans="1:2">
      <c r="A3974" s="11">
        <v>590738</v>
      </c>
      <c r="B3974" s="2" t="s">
        <v>3950</v>
      </c>
    </row>
    <row r="3975" spans="1:2">
      <c r="A3975" s="11">
        <v>590746</v>
      </c>
      <c r="B3975" s="2" t="s">
        <v>3951</v>
      </c>
    </row>
    <row r="3976" spans="1:2">
      <c r="A3976" s="11">
        <v>590762</v>
      </c>
      <c r="B3976" s="2" t="s">
        <v>3952</v>
      </c>
    </row>
    <row r="3977" spans="1:2">
      <c r="A3977" s="11">
        <v>590770</v>
      </c>
      <c r="B3977" s="2" t="s">
        <v>3953</v>
      </c>
    </row>
    <row r="3978" spans="1:2">
      <c r="A3978" s="11">
        <v>590789</v>
      </c>
      <c r="B3978" s="2" t="s">
        <v>3954</v>
      </c>
    </row>
    <row r="3979" spans="1:2">
      <c r="A3979" s="11">
        <v>590797</v>
      </c>
      <c r="B3979" s="2" t="s">
        <v>3955</v>
      </c>
    </row>
    <row r="3980" spans="1:2">
      <c r="A3980" s="11">
        <v>590800</v>
      </c>
      <c r="B3980" s="2" t="s">
        <v>3956</v>
      </c>
    </row>
    <row r="3981" spans="1:2">
      <c r="A3981" s="11">
        <v>590819</v>
      </c>
      <c r="B3981" s="2" t="s">
        <v>3957</v>
      </c>
    </row>
    <row r="3982" spans="1:2">
      <c r="A3982" s="11">
        <v>590843</v>
      </c>
      <c r="B3982" s="2" t="s">
        <v>3958</v>
      </c>
    </row>
    <row r="3983" spans="1:2">
      <c r="A3983" s="11">
        <v>590860</v>
      </c>
      <c r="B3983" s="2" t="s">
        <v>3959</v>
      </c>
    </row>
    <row r="3984" spans="1:2">
      <c r="A3984" s="11">
        <v>590878</v>
      </c>
      <c r="B3984" s="2" t="s">
        <v>3960</v>
      </c>
    </row>
    <row r="3985" spans="1:2">
      <c r="A3985" s="11">
        <v>590908</v>
      </c>
      <c r="B3985" s="2" t="s">
        <v>3961</v>
      </c>
    </row>
    <row r="3986" spans="1:2">
      <c r="A3986" s="11">
        <v>590916</v>
      </c>
      <c r="B3986" s="2" t="s">
        <v>3962</v>
      </c>
    </row>
    <row r="3987" spans="1:2">
      <c r="A3987" s="11">
        <v>590940</v>
      </c>
      <c r="B3987" s="2" t="s">
        <v>3963</v>
      </c>
    </row>
    <row r="3988" spans="1:2">
      <c r="A3988" s="11">
        <v>590959</v>
      </c>
      <c r="B3988" s="2" t="s">
        <v>3964</v>
      </c>
    </row>
    <row r="3989" spans="1:2">
      <c r="A3989" s="11">
        <v>590967</v>
      </c>
      <c r="B3989" s="2" t="s">
        <v>3965</v>
      </c>
    </row>
    <row r="3990" spans="1:2">
      <c r="A3990" s="11">
        <v>590975</v>
      </c>
      <c r="B3990" s="2" t="s">
        <v>3966</v>
      </c>
    </row>
    <row r="3991" spans="1:2">
      <c r="A3991" s="11">
        <v>591017</v>
      </c>
      <c r="B3991" s="2" t="s">
        <v>3967</v>
      </c>
    </row>
    <row r="3992" spans="1:2">
      <c r="A3992" s="11">
        <v>591025</v>
      </c>
      <c r="B3992" s="2" t="s">
        <v>3968</v>
      </c>
    </row>
    <row r="3993" spans="1:2">
      <c r="A3993" s="11">
        <v>591068</v>
      </c>
      <c r="B3993" s="2" t="s">
        <v>3969</v>
      </c>
    </row>
    <row r="3994" spans="1:2">
      <c r="A3994" s="11">
        <v>591076</v>
      </c>
      <c r="B3994" s="2" t="s">
        <v>3970</v>
      </c>
    </row>
    <row r="3995" spans="1:2">
      <c r="A3995" s="11">
        <v>591084</v>
      </c>
      <c r="B3995" s="2" t="s">
        <v>3971</v>
      </c>
    </row>
    <row r="3996" spans="1:2">
      <c r="A3996" s="11">
        <v>591092</v>
      </c>
      <c r="B3996" s="2" t="s">
        <v>3972</v>
      </c>
    </row>
    <row r="3997" spans="1:2">
      <c r="A3997" s="11">
        <v>591106</v>
      </c>
      <c r="B3997" s="2" t="s">
        <v>3973</v>
      </c>
    </row>
    <row r="3998" spans="1:2">
      <c r="A3998" s="11">
        <v>591114</v>
      </c>
      <c r="B3998" s="2" t="s">
        <v>3974</v>
      </c>
    </row>
    <row r="3999" spans="1:2">
      <c r="A3999" s="11">
        <v>591130</v>
      </c>
      <c r="B3999" s="2" t="s">
        <v>3975</v>
      </c>
    </row>
    <row r="4000" spans="1:2">
      <c r="A4000" s="11">
        <v>591149</v>
      </c>
      <c r="B4000" s="2" t="s">
        <v>3976</v>
      </c>
    </row>
    <row r="4001" spans="1:2">
      <c r="A4001" s="11">
        <v>591165</v>
      </c>
      <c r="B4001" s="2" t="s">
        <v>3977</v>
      </c>
    </row>
    <row r="4002" spans="1:2">
      <c r="A4002" s="11">
        <v>591190</v>
      </c>
      <c r="B4002" s="2" t="s">
        <v>3978</v>
      </c>
    </row>
    <row r="4003" spans="1:2">
      <c r="A4003" s="11">
        <v>591203</v>
      </c>
      <c r="B4003" s="2" t="s">
        <v>3979</v>
      </c>
    </row>
    <row r="4004" spans="1:2">
      <c r="A4004" s="11">
        <v>591211</v>
      </c>
      <c r="B4004" s="2" t="s">
        <v>3980</v>
      </c>
    </row>
    <row r="4005" spans="1:2">
      <c r="A4005" s="11">
        <v>591246</v>
      </c>
      <c r="B4005" s="2" t="s">
        <v>3981</v>
      </c>
    </row>
    <row r="4006" spans="1:2">
      <c r="A4006" s="11">
        <v>591254</v>
      </c>
      <c r="B4006" s="2" t="s">
        <v>3982</v>
      </c>
    </row>
    <row r="4007" spans="1:2">
      <c r="A4007" s="11">
        <v>591262</v>
      </c>
      <c r="B4007" s="2" t="s">
        <v>3983</v>
      </c>
    </row>
    <row r="4008" spans="1:2">
      <c r="A4008" s="11">
        <v>591289</v>
      </c>
      <c r="B4008" s="2" t="s">
        <v>3984</v>
      </c>
    </row>
    <row r="4009" spans="1:2">
      <c r="A4009" s="11">
        <v>591297</v>
      </c>
      <c r="B4009" s="2" t="s">
        <v>3985</v>
      </c>
    </row>
    <row r="4010" spans="1:2">
      <c r="A4010" s="11">
        <v>591319</v>
      </c>
      <c r="B4010" s="2" t="s">
        <v>3986</v>
      </c>
    </row>
    <row r="4011" spans="1:2">
      <c r="A4011" s="11">
        <v>591335</v>
      </c>
      <c r="B4011" s="2" t="s">
        <v>3987</v>
      </c>
    </row>
    <row r="4012" spans="1:2">
      <c r="A4012" s="11">
        <v>591343</v>
      </c>
      <c r="B4012" s="2" t="s">
        <v>3988</v>
      </c>
    </row>
    <row r="4013" spans="1:2">
      <c r="A4013" s="11">
        <v>591360</v>
      </c>
      <c r="B4013" s="2" t="s">
        <v>3989</v>
      </c>
    </row>
    <row r="4014" spans="1:2">
      <c r="A4014" s="11">
        <v>591378</v>
      </c>
      <c r="B4014" s="2" t="s">
        <v>3990</v>
      </c>
    </row>
    <row r="4015" spans="1:2">
      <c r="A4015" s="11">
        <v>591386</v>
      </c>
      <c r="B4015" s="2" t="s">
        <v>3991</v>
      </c>
    </row>
    <row r="4016" spans="1:2">
      <c r="A4016" s="11">
        <v>591394</v>
      </c>
      <c r="B4016" s="2" t="s">
        <v>3992</v>
      </c>
    </row>
    <row r="4017" spans="1:2">
      <c r="A4017" s="11">
        <v>591408</v>
      </c>
      <c r="B4017" s="2" t="s">
        <v>3993</v>
      </c>
    </row>
    <row r="4018" spans="1:2">
      <c r="A4018" s="11">
        <v>591424</v>
      </c>
      <c r="B4018" s="2" t="s">
        <v>3994</v>
      </c>
    </row>
    <row r="4019" spans="1:2">
      <c r="A4019" s="11">
        <v>591440</v>
      </c>
      <c r="B4019" s="2" t="s">
        <v>3995</v>
      </c>
    </row>
    <row r="4020" spans="1:2">
      <c r="A4020" s="11">
        <v>591459</v>
      </c>
      <c r="B4020" s="2" t="s">
        <v>3996</v>
      </c>
    </row>
    <row r="4021" spans="1:2">
      <c r="A4021" s="11">
        <v>591475</v>
      </c>
      <c r="B4021" s="2" t="s">
        <v>3997</v>
      </c>
    </row>
    <row r="4022" spans="1:2">
      <c r="A4022" s="11">
        <v>591483</v>
      </c>
      <c r="B4022" s="2" t="s">
        <v>3998</v>
      </c>
    </row>
    <row r="4023" spans="1:2">
      <c r="A4023" s="11">
        <v>591513</v>
      </c>
      <c r="B4023" s="2" t="s">
        <v>3999</v>
      </c>
    </row>
    <row r="4024" spans="1:2">
      <c r="A4024" s="11">
        <v>591530</v>
      </c>
      <c r="B4024" s="2" t="s">
        <v>4000</v>
      </c>
    </row>
    <row r="4025" spans="1:2">
      <c r="A4025" s="11">
        <v>591556</v>
      </c>
      <c r="B4025" s="2" t="s">
        <v>4001</v>
      </c>
    </row>
    <row r="4026" spans="1:2">
      <c r="A4026" s="11">
        <v>591564</v>
      </c>
      <c r="B4026" s="2" t="s">
        <v>4002</v>
      </c>
    </row>
    <row r="4027" spans="1:2">
      <c r="A4027" s="11">
        <v>591572</v>
      </c>
      <c r="B4027" s="2" t="s">
        <v>4003</v>
      </c>
    </row>
    <row r="4028" spans="1:2">
      <c r="A4028" s="11">
        <v>591580</v>
      </c>
      <c r="B4028" s="2" t="s">
        <v>4004</v>
      </c>
    </row>
    <row r="4029" spans="1:2">
      <c r="A4029" s="11">
        <v>591599</v>
      </c>
      <c r="B4029" s="2" t="s">
        <v>4005</v>
      </c>
    </row>
    <row r="4030" spans="1:2">
      <c r="A4030" s="11">
        <v>591610</v>
      </c>
      <c r="B4030" s="2" t="s">
        <v>4006</v>
      </c>
    </row>
    <row r="4031" spans="1:2">
      <c r="A4031" s="11">
        <v>591629</v>
      </c>
      <c r="B4031" s="2" t="s">
        <v>4007</v>
      </c>
    </row>
    <row r="4032" spans="1:2">
      <c r="A4032" s="11">
        <v>591637</v>
      </c>
      <c r="B4032" s="2" t="s">
        <v>4008</v>
      </c>
    </row>
    <row r="4033" spans="1:2">
      <c r="A4033" s="11">
        <v>591645</v>
      </c>
      <c r="B4033" s="2" t="s">
        <v>4009</v>
      </c>
    </row>
    <row r="4034" spans="1:2">
      <c r="A4034" s="11">
        <v>591653</v>
      </c>
      <c r="B4034" s="2" t="s">
        <v>4010</v>
      </c>
    </row>
    <row r="4035" spans="1:2">
      <c r="A4035" s="11">
        <v>591661</v>
      </c>
      <c r="B4035" s="2" t="s">
        <v>4011</v>
      </c>
    </row>
    <row r="4036" spans="1:2">
      <c r="A4036" s="11">
        <v>591670</v>
      </c>
      <c r="B4036" s="2" t="s">
        <v>4012</v>
      </c>
    </row>
    <row r="4037" spans="1:2">
      <c r="A4037" s="11">
        <v>591688</v>
      </c>
      <c r="B4037" s="2" t="s">
        <v>4013</v>
      </c>
    </row>
    <row r="4038" spans="1:2">
      <c r="A4038" s="11">
        <v>591700</v>
      </c>
      <c r="B4038" s="2" t="s">
        <v>4014</v>
      </c>
    </row>
    <row r="4039" spans="1:2">
      <c r="A4039" s="11">
        <v>591750</v>
      </c>
      <c r="B4039" s="2" t="s">
        <v>4015</v>
      </c>
    </row>
    <row r="4040" spans="1:2">
      <c r="A4040" s="11">
        <v>591777</v>
      </c>
      <c r="B4040" s="2" t="s">
        <v>4016</v>
      </c>
    </row>
    <row r="4041" spans="1:2">
      <c r="A4041" s="11">
        <v>591785</v>
      </c>
      <c r="B4041" s="2" t="s">
        <v>4017</v>
      </c>
    </row>
    <row r="4042" spans="1:2">
      <c r="A4042" s="11">
        <v>591807</v>
      </c>
      <c r="B4042" s="2" t="s">
        <v>4018</v>
      </c>
    </row>
    <row r="4043" spans="1:2">
      <c r="A4043" s="11">
        <v>591823</v>
      </c>
      <c r="B4043" s="2" t="s">
        <v>4019</v>
      </c>
    </row>
    <row r="4044" spans="1:2">
      <c r="A4044" s="11">
        <v>591840</v>
      </c>
      <c r="B4044" s="2" t="s">
        <v>4020</v>
      </c>
    </row>
    <row r="4045" spans="1:2">
      <c r="A4045" s="11">
        <v>591866</v>
      </c>
      <c r="B4045" s="2" t="s">
        <v>4021</v>
      </c>
    </row>
    <row r="4046" spans="1:2">
      <c r="A4046" s="11">
        <v>591874</v>
      </c>
      <c r="B4046" s="2" t="s">
        <v>4022</v>
      </c>
    </row>
    <row r="4047" spans="1:2">
      <c r="A4047" s="11">
        <v>591882</v>
      </c>
      <c r="B4047" s="2" t="s">
        <v>4023</v>
      </c>
    </row>
    <row r="4048" spans="1:2">
      <c r="A4048" s="11">
        <v>591890</v>
      </c>
      <c r="B4048" s="2" t="s">
        <v>4024</v>
      </c>
    </row>
    <row r="4049" spans="1:2">
      <c r="A4049" s="11">
        <v>591904</v>
      </c>
      <c r="B4049" s="2" t="s">
        <v>4025</v>
      </c>
    </row>
    <row r="4050" spans="1:2">
      <c r="A4050" s="11">
        <v>591912</v>
      </c>
      <c r="B4050" s="2" t="s">
        <v>4026</v>
      </c>
    </row>
    <row r="4051" spans="1:2">
      <c r="A4051" s="11">
        <v>591939</v>
      </c>
      <c r="B4051" s="2" t="s">
        <v>4027</v>
      </c>
    </row>
    <row r="4052" spans="1:2">
      <c r="A4052" s="11">
        <v>591947</v>
      </c>
      <c r="B4052" s="2" t="s">
        <v>4028</v>
      </c>
    </row>
    <row r="4053" spans="1:2">
      <c r="A4053" s="11">
        <v>591955</v>
      </c>
      <c r="B4053" s="2" t="s">
        <v>4029</v>
      </c>
    </row>
    <row r="4054" spans="1:2">
      <c r="A4054" s="11">
        <v>591963</v>
      </c>
      <c r="B4054" s="2" t="s">
        <v>4030</v>
      </c>
    </row>
    <row r="4055" spans="1:2">
      <c r="A4055" s="11">
        <v>591971</v>
      </c>
      <c r="B4055" s="2" t="s">
        <v>4031</v>
      </c>
    </row>
    <row r="4056" spans="1:2">
      <c r="A4056" s="11">
        <v>591998</v>
      </c>
      <c r="B4056" s="2" t="s">
        <v>4032</v>
      </c>
    </row>
    <row r="4057" spans="1:2">
      <c r="A4057" s="11">
        <v>592005</v>
      </c>
      <c r="B4057" s="2" t="s">
        <v>4033</v>
      </c>
    </row>
    <row r="4058" spans="1:2">
      <c r="A4058" s="11">
        <v>592013</v>
      </c>
      <c r="B4058" s="2" t="s">
        <v>4034</v>
      </c>
    </row>
    <row r="4059" spans="1:2">
      <c r="A4059" s="11">
        <v>592030</v>
      </c>
      <c r="B4059" s="2" t="s">
        <v>4035</v>
      </c>
    </row>
    <row r="4060" spans="1:2">
      <c r="A4060" s="11">
        <v>592048</v>
      </c>
      <c r="B4060" s="2" t="s">
        <v>4036</v>
      </c>
    </row>
    <row r="4061" spans="1:2">
      <c r="A4061" s="11">
        <v>592056</v>
      </c>
      <c r="B4061" s="2" t="s">
        <v>4037</v>
      </c>
    </row>
    <row r="4062" spans="1:2">
      <c r="A4062" s="11">
        <v>592072</v>
      </c>
      <c r="B4062" s="2" t="s">
        <v>4038</v>
      </c>
    </row>
    <row r="4063" spans="1:2">
      <c r="A4063" s="11">
        <v>592080</v>
      </c>
      <c r="B4063" s="2" t="s">
        <v>4039</v>
      </c>
    </row>
    <row r="4064" spans="1:2">
      <c r="A4064" s="11">
        <v>592129</v>
      </c>
      <c r="B4064" s="2" t="s">
        <v>4040</v>
      </c>
    </row>
    <row r="4065" spans="1:2">
      <c r="A4065" s="11">
        <v>592137</v>
      </c>
      <c r="B4065" s="2" t="s">
        <v>4041</v>
      </c>
    </row>
    <row r="4066" spans="1:2">
      <c r="A4066" s="11">
        <v>592153</v>
      </c>
      <c r="B4066" s="2" t="s">
        <v>4042</v>
      </c>
    </row>
    <row r="4067" spans="1:2">
      <c r="A4067" s="11">
        <v>592161</v>
      </c>
      <c r="B4067" s="2" t="s">
        <v>4043</v>
      </c>
    </row>
    <row r="4068" spans="1:2">
      <c r="A4068" s="11">
        <v>592188</v>
      </c>
      <c r="B4068" s="2" t="s">
        <v>4044</v>
      </c>
    </row>
    <row r="4069" spans="1:2">
      <c r="A4069" s="11">
        <v>592196</v>
      </c>
      <c r="B4069" s="2" t="s">
        <v>4045</v>
      </c>
    </row>
    <row r="4070" spans="1:2">
      <c r="A4070" s="11">
        <v>592218</v>
      </c>
      <c r="B4070" s="2" t="s">
        <v>4046</v>
      </c>
    </row>
    <row r="4071" spans="1:2">
      <c r="A4071" s="11">
        <v>592226</v>
      </c>
      <c r="B4071" s="2" t="s">
        <v>4047</v>
      </c>
    </row>
    <row r="4072" spans="1:2">
      <c r="A4072" s="11">
        <v>592242</v>
      </c>
      <c r="B4072" s="2" t="s">
        <v>4048</v>
      </c>
    </row>
    <row r="4073" spans="1:2">
      <c r="A4073" s="11">
        <v>592269</v>
      </c>
      <c r="B4073" s="2" t="s">
        <v>4049</v>
      </c>
    </row>
    <row r="4074" spans="1:2">
      <c r="A4074" s="11">
        <v>592285</v>
      </c>
      <c r="B4074" s="2" t="s">
        <v>4050</v>
      </c>
    </row>
    <row r="4075" spans="1:2">
      <c r="A4075" s="11">
        <v>592293</v>
      </c>
      <c r="B4075" s="2" t="s">
        <v>4051</v>
      </c>
    </row>
    <row r="4076" spans="1:2">
      <c r="A4076" s="11">
        <v>592307</v>
      </c>
      <c r="B4076" s="2" t="s">
        <v>4052</v>
      </c>
    </row>
    <row r="4077" spans="1:2">
      <c r="A4077" s="11">
        <v>592315</v>
      </c>
      <c r="B4077" s="2" t="s">
        <v>4053</v>
      </c>
    </row>
    <row r="4078" spans="1:2">
      <c r="A4078" s="11">
        <v>592323</v>
      </c>
      <c r="B4078" s="2" t="s">
        <v>4054</v>
      </c>
    </row>
    <row r="4079" spans="1:2">
      <c r="A4079" s="11">
        <v>592331</v>
      </c>
      <c r="B4079" s="2" t="s">
        <v>4055</v>
      </c>
    </row>
    <row r="4080" spans="1:2">
      <c r="A4080" s="11">
        <v>592358</v>
      </c>
      <c r="B4080" s="2" t="s">
        <v>4056</v>
      </c>
    </row>
    <row r="4081" spans="1:2">
      <c r="A4081" s="11">
        <v>592366</v>
      </c>
      <c r="B4081" s="2" t="s">
        <v>4057</v>
      </c>
    </row>
    <row r="4082" spans="1:2">
      <c r="A4082" s="11">
        <v>592374</v>
      </c>
      <c r="B4082" s="2" t="s">
        <v>4058</v>
      </c>
    </row>
    <row r="4083" spans="1:2">
      <c r="A4083" s="11">
        <v>592382</v>
      </c>
      <c r="B4083" s="2" t="s">
        <v>4059</v>
      </c>
    </row>
    <row r="4084" spans="1:2">
      <c r="A4084" s="11">
        <v>592412</v>
      </c>
      <c r="B4084" s="2" t="s">
        <v>4060</v>
      </c>
    </row>
    <row r="4085" spans="1:2">
      <c r="A4085" s="11">
        <v>592439</v>
      </c>
      <c r="B4085" s="2" t="s">
        <v>4061</v>
      </c>
    </row>
    <row r="4086" spans="1:2">
      <c r="A4086" s="11">
        <v>592447</v>
      </c>
      <c r="B4086" s="2" t="s">
        <v>4062</v>
      </c>
    </row>
    <row r="4087" spans="1:2">
      <c r="A4087" s="11">
        <v>592455</v>
      </c>
      <c r="B4087" s="2" t="s">
        <v>4063</v>
      </c>
    </row>
    <row r="4088" spans="1:2">
      <c r="A4088" s="11">
        <v>592471</v>
      </c>
      <c r="B4088" s="2" t="s">
        <v>4064</v>
      </c>
    </row>
    <row r="4089" spans="1:2">
      <c r="A4089" s="11">
        <v>592498</v>
      </c>
      <c r="B4089" s="2" t="s">
        <v>4065</v>
      </c>
    </row>
    <row r="4090" spans="1:2">
      <c r="A4090" s="11">
        <v>592501</v>
      </c>
      <c r="B4090" s="2" t="s">
        <v>4066</v>
      </c>
    </row>
    <row r="4091" spans="1:2">
      <c r="A4091" s="11">
        <v>592544</v>
      </c>
      <c r="B4091" s="2" t="s">
        <v>4067</v>
      </c>
    </row>
    <row r="4092" spans="1:2">
      <c r="A4092" s="11">
        <v>592552</v>
      </c>
      <c r="B4092" s="2" t="s">
        <v>4068</v>
      </c>
    </row>
    <row r="4093" spans="1:2">
      <c r="A4093" s="11">
        <v>592560</v>
      </c>
      <c r="B4093" s="2" t="s">
        <v>4069</v>
      </c>
    </row>
    <row r="4094" spans="1:2">
      <c r="A4094" s="11">
        <v>592609</v>
      </c>
      <c r="B4094" s="2" t="s">
        <v>4070</v>
      </c>
    </row>
    <row r="4095" spans="1:2">
      <c r="A4095" s="11">
        <v>592650</v>
      </c>
      <c r="B4095" s="2" t="s">
        <v>4071</v>
      </c>
    </row>
    <row r="4096" spans="1:2">
      <c r="A4096" s="11">
        <v>592668</v>
      </c>
      <c r="B4096" s="2" t="s">
        <v>4072</v>
      </c>
    </row>
    <row r="4097" spans="1:2">
      <c r="A4097" s="11">
        <v>592781</v>
      </c>
      <c r="B4097" s="2" t="s">
        <v>4073</v>
      </c>
    </row>
    <row r="4098" spans="1:2">
      <c r="A4098" s="11">
        <v>592820</v>
      </c>
      <c r="B4098" s="2" t="s">
        <v>4074</v>
      </c>
    </row>
    <row r="4099" spans="1:2">
      <c r="A4099" s="11">
        <v>592854</v>
      </c>
      <c r="B4099" s="2" t="s">
        <v>4075</v>
      </c>
    </row>
    <row r="4100" spans="1:2">
      <c r="A4100" s="11">
        <v>592870</v>
      </c>
      <c r="B4100" s="2" t="s">
        <v>4076</v>
      </c>
    </row>
    <row r="4101" spans="1:2">
      <c r="A4101" s="11">
        <v>592935</v>
      </c>
      <c r="B4101" s="2" t="s">
        <v>4077</v>
      </c>
    </row>
    <row r="4102" spans="1:2">
      <c r="A4102" s="11">
        <v>592943</v>
      </c>
      <c r="B4102" s="2" t="s">
        <v>4078</v>
      </c>
    </row>
    <row r="4103" spans="1:2">
      <c r="A4103" s="11">
        <v>592951</v>
      </c>
      <c r="B4103" s="2" t="s">
        <v>4079</v>
      </c>
    </row>
    <row r="4104" spans="1:2">
      <c r="A4104" s="11">
        <v>592960</v>
      </c>
      <c r="B4104" s="2" t="s">
        <v>4080</v>
      </c>
    </row>
    <row r="4105" spans="1:2">
      <c r="A4105" s="11">
        <v>592978</v>
      </c>
      <c r="B4105" s="2" t="s">
        <v>4081</v>
      </c>
    </row>
    <row r="4106" spans="1:2">
      <c r="A4106" s="11">
        <v>592986</v>
      </c>
      <c r="B4106" s="2" t="s">
        <v>4082</v>
      </c>
    </row>
    <row r="4107" spans="1:2">
      <c r="A4107" s="11">
        <v>592994</v>
      </c>
      <c r="B4107" s="2" t="s">
        <v>4083</v>
      </c>
    </row>
    <row r="4108" spans="1:2">
      <c r="A4108" s="11">
        <v>593001</v>
      </c>
      <c r="B4108" s="2" t="s">
        <v>4084</v>
      </c>
    </row>
    <row r="4109" spans="1:2">
      <c r="A4109" s="11">
        <v>593028</v>
      </c>
      <c r="B4109" s="2" t="s">
        <v>4085</v>
      </c>
    </row>
    <row r="4110" spans="1:2">
      <c r="A4110" s="11">
        <v>593052</v>
      </c>
      <c r="B4110" s="2" t="s">
        <v>4086</v>
      </c>
    </row>
    <row r="4111" spans="1:2">
      <c r="A4111" s="11">
        <v>593060</v>
      </c>
      <c r="B4111" s="2" t="s">
        <v>4087</v>
      </c>
    </row>
    <row r="4112" spans="1:2">
      <c r="A4112" s="11">
        <v>593079</v>
      </c>
      <c r="B4112" s="2" t="s">
        <v>4088</v>
      </c>
    </row>
    <row r="4113" spans="1:2">
      <c r="A4113" s="11">
        <v>593087</v>
      </c>
      <c r="B4113" s="2" t="s">
        <v>4089</v>
      </c>
    </row>
    <row r="4114" spans="1:2">
      <c r="A4114" s="11">
        <v>593109</v>
      </c>
      <c r="B4114" s="2" t="s">
        <v>4090</v>
      </c>
    </row>
    <row r="4115" spans="1:2">
      <c r="A4115" s="11">
        <v>593117</v>
      </c>
      <c r="B4115" s="2" t="s">
        <v>4091</v>
      </c>
    </row>
    <row r="4116" spans="1:2">
      <c r="A4116" s="11">
        <v>593125</v>
      </c>
      <c r="B4116" s="2" t="s">
        <v>4092</v>
      </c>
    </row>
    <row r="4117" spans="1:2">
      <c r="A4117" s="11">
        <v>593133</v>
      </c>
      <c r="B4117" s="2" t="s">
        <v>4093</v>
      </c>
    </row>
    <row r="4118" spans="1:2">
      <c r="A4118" s="11">
        <v>593150</v>
      </c>
      <c r="B4118" s="2" t="s">
        <v>4094</v>
      </c>
    </row>
    <row r="4119" spans="1:2">
      <c r="A4119" s="11">
        <v>593168</v>
      </c>
      <c r="B4119" s="2" t="s">
        <v>4095</v>
      </c>
    </row>
    <row r="4120" spans="1:2">
      <c r="A4120" s="11">
        <v>593184</v>
      </c>
      <c r="B4120" s="2" t="s">
        <v>4096</v>
      </c>
    </row>
    <row r="4121" spans="1:2">
      <c r="A4121" s="11">
        <v>593206</v>
      </c>
      <c r="B4121" s="2" t="s">
        <v>4097</v>
      </c>
    </row>
    <row r="4122" spans="1:2">
      <c r="A4122" s="11">
        <v>593214</v>
      </c>
      <c r="B4122" s="2" t="s">
        <v>4098</v>
      </c>
    </row>
    <row r="4123" spans="1:2">
      <c r="A4123" s="11">
        <v>593222</v>
      </c>
      <c r="B4123" s="2" t="s">
        <v>4099</v>
      </c>
    </row>
    <row r="4124" spans="1:2">
      <c r="A4124" s="11">
        <v>593230</v>
      </c>
      <c r="B4124" s="2" t="s">
        <v>4100</v>
      </c>
    </row>
    <row r="4125" spans="1:2">
      <c r="A4125" s="11">
        <v>593265</v>
      </c>
      <c r="B4125" s="2" t="s">
        <v>4101</v>
      </c>
    </row>
    <row r="4126" spans="1:2">
      <c r="A4126" s="11">
        <v>593273</v>
      </c>
      <c r="B4126" s="2" t="s">
        <v>4102</v>
      </c>
    </row>
    <row r="4127" spans="1:2">
      <c r="A4127" s="11">
        <v>593311</v>
      </c>
      <c r="B4127" s="2" t="s">
        <v>4103</v>
      </c>
    </row>
    <row r="4128" spans="1:2">
      <c r="A4128" s="11">
        <v>593338</v>
      </c>
      <c r="B4128" s="2" t="s">
        <v>4104</v>
      </c>
    </row>
    <row r="4129" spans="1:2">
      <c r="A4129" s="11">
        <v>593346</v>
      </c>
      <c r="B4129" s="2" t="s">
        <v>4105</v>
      </c>
    </row>
    <row r="4130" spans="1:2">
      <c r="A4130" s="11">
        <v>593362</v>
      </c>
      <c r="B4130" s="2" t="s">
        <v>4106</v>
      </c>
    </row>
    <row r="4131" spans="1:2">
      <c r="A4131" s="11">
        <v>593370</v>
      </c>
      <c r="B4131" s="2" t="s">
        <v>4107</v>
      </c>
    </row>
    <row r="4132" spans="1:2">
      <c r="A4132" s="11">
        <v>593400</v>
      </c>
      <c r="B4132" s="2" t="s">
        <v>4108</v>
      </c>
    </row>
    <row r="4133" spans="1:2">
      <c r="A4133" s="11">
        <v>593419</v>
      </c>
      <c r="B4133" s="2" t="s">
        <v>4109</v>
      </c>
    </row>
    <row r="4134" spans="1:2">
      <c r="A4134" s="11">
        <v>593435</v>
      </c>
      <c r="B4134" s="2" t="s">
        <v>4110</v>
      </c>
    </row>
    <row r="4135" spans="1:2">
      <c r="A4135" s="11">
        <v>593443</v>
      </c>
      <c r="B4135" s="2" t="s">
        <v>4111</v>
      </c>
    </row>
    <row r="4136" spans="1:2">
      <c r="A4136" s="11">
        <v>593451</v>
      </c>
      <c r="B4136" s="2" t="s">
        <v>4112</v>
      </c>
    </row>
    <row r="4137" spans="1:2">
      <c r="A4137" s="11">
        <v>593494</v>
      </c>
      <c r="B4137" s="2" t="s">
        <v>4113</v>
      </c>
    </row>
    <row r="4138" spans="1:2">
      <c r="A4138" s="11">
        <v>593508</v>
      </c>
      <c r="B4138" s="2" t="s">
        <v>4114</v>
      </c>
    </row>
    <row r="4139" spans="1:2">
      <c r="A4139" s="11">
        <v>593516</v>
      </c>
      <c r="B4139" s="2" t="s">
        <v>4115</v>
      </c>
    </row>
    <row r="4140" spans="1:2">
      <c r="A4140" s="11">
        <v>593532</v>
      </c>
      <c r="B4140" s="2" t="s">
        <v>4116</v>
      </c>
    </row>
    <row r="4141" spans="1:2">
      <c r="A4141" s="11">
        <v>593559</v>
      </c>
      <c r="B4141" s="2" t="s">
        <v>4117</v>
      </c>
    </row>
    <row r="4142" spans="1:2">
      <c r="A4142" s="11">
        <v>593567</v>
      </c>
      <c r="B4142" s="2" t="s">
        <v>4118</v>
      </c>
    </row>
    <row r="4143" spans="1:2">
      <c r="A4143" s="11">
        <v>593583</v>
      </c>
      <c r="B4143" s="2" t="s">
        <v>4119</v>
      </c>
    </row>
    <row r="4144" spans="1:2">
      <c r="A4144" s="11">
        <v>593591</v>
      </c>
      <c r="B4144" s="2" t="s">
        <v>4120</v>
      </c>
    </row>
    <row r="4145" spans="1:2">
      <c r="A4145" s="11">
        <v>593605</v>
      </c>
      <c r="B4145" s="2" t="s">
        <v>4121</v>
      </c>
    </row>
    <row r="4146" spans="1:2">
      <c r="A4146" s="11">
        <v>593613</v>
      </c>
      <c r="B4146" s="2" t="s">
        <v>4122</v>
      </c>
    </row>
    <row r="4147" spans="1:2">
      <c r="A4147" s="11">
        <v>593621</v>
      </c>
      <c r="B4147" s="2" t="s">
        <v>4123</v>
      </c>
    </row>
    <row r="4148" spans="1:2">
      <c r="A4148" s="11">
        <v>593630</v>
      </c>
      <c r="B4148" s="2" t="s">
        <v>4124</v>
      </c>
    </row>
    <row r="4149" spans="1:2">
      <c r="A4149" s="11">
        <v>593648</v>
      </c>
      <c r="B4149" s="2" t="s">
        <v>4125</v>
      </c>
    </row>
    <row r="4150" spans="1:2">
      <c r="A4150" s="11">
        <v>593656</v>
      </c>
      <c r="B4150" s="2" t="s">
        <v>4126</v>
      </c>
    </row>
    <row r="4151" spans="1:2">
      <c r="A4151" s="11">
        <v>593664</v>
      </c>
      <c r="B4151" s="2" t="s">
        <v>4127</v>
      </c>
    </row>
    <row r="4152" spans="1:2">
      <c r="A4152" s="11">
        <v>593672</v>
      </c>
      <c r="B4152" s="2" t="s">
        <v>4128</v>
      </c>
    </row>
    <row r="4153" spans="1:2">
      <c r="A4153" s="11">
        <v>593680</v>
      </c>
      <c r="B4153" s="2" t="s">
        <v>4129</v>
      </c>
    </row>
    <row r="4154" spans="1:2">
      <c r="A4154" s="11">
        <v>593699</v>
      </c>
      <c r="B4154" s="2" t="s">
        <v>4130</v>
      </c>
    </row>
    <row r="4155" spans="1:2">
      <c r="A4155" s="11">
        <v>593702</v>
      </c>
      <c r="B4155" s="2" t="s">
        <v>4131</v>
      </c>
    </row>
    <row r="4156" spans="1:2">
      <c r="A4156" s="11">
        <v>593710</v>
      </c>
      <c r="B4156" s="2" t="s">
        <v>4132</v>
      </c>
    </row>
    <row r="4157" spans="1:2">
      <c r="A4157" s="11">
        <v>593729</v>
      </c>
      <c r="B4157" s="2" t="s">
        <v>4133</v>
      </c>
    </row>
    <row r="4158" spans="1:2">
      <c r="A4158" s="11">
        <v>593737</v>
      </c>
      <c r="B4158" s="2" t="s">
        <v>4134</v>
      </c>
    </row>
    <row r="4159" spans="1:2">
      <c r="A4159" s="11">
        <v>593745</v>
      </c>
      <c r="B4159" s="2" t="s">
        <v>4135</v>
      </c>
    </row>
    <row r="4160" spans="1:2">
      <c r="A4160" s="11">
        <v>593770</v>
      </c>
      <c r="B4160" s="2" t="s">
        <v>4136</v>
      </c>
    </row>
    <row r="4161" spans="1:2">
      <c r="A4161" s="11">
        <v>593788</v>
      </c>
      <c r="B4161" s="2" t="s">
        <v>4137</v>
      </c>
    </row>
    <row r="4162" spans="1:2">
      <c r="A4162" s="11">
        <v>593796</v>
      </c>
      <c r="B4162" s="2" t="s">
        <v>4138</v>
      </c>
    </row>
    <row r="4163" spans="1:2">
      <c r="A4163" s="11">
        <v>593800</v>
      </c>
      <c r="B4163" s="2" t="s">
        <v>4139</v>
      </c>
    </row>
    <row r="4164" spans="1:2">
      <c r="A4164" s="11">
        <v>593818</v>
      </c>
      <c r="B4164" s="2" t="s">
        <v>4140</v>
      </c>
    </row>
    <row r="4165" spans="1:2">
      <c r="A4165" s="11">
        <v>593826</v>
      </c>
      <c r="B4165" s="2" t="s">
        <v>4141</v>
      </c>
    </row>
    <row r="4166" spans="1:2">
      <c r="A4166" s="11">
        <v>593834</v>
      </c>
      <c r="B4166" s="2" t="s">
        <v>4142</v>
      </c>
    </row>
    <row r="4167" spans="1:2">
      <c r="A4167" s="11">
        <v>593842</v>
      </c>
      <c r="B4167" s="2" t="s">
        <v>4143</v>
      </c>
    </row>
    <row r="4168" spans="1:2">
      <c r="A4168" s="11">
        <v>593850</v>
      </c>
      <c r="B4168" s="2" t="s">
        <v>4144</v>
      </c>
    </row>
    <row r="4169" spans="1:2">
      <c r="A4169" s="11">
        <v>593869</v>
      </c>
      <c r="B4169" s="2" t="s">
        <v>4145</v>
      </c>
    </row>
    <row r="4170" spans="1:2">
      <c r="A4170" s="11">
        <v>593931</v>
      </c>
      <c r="B4170" s="2" t="s">
        <v>4146</v>
      </c>
    </row>
    <row r="4171" spans="1:2">
      <c r="A4171" s="11">
        <v>593940</v>
      </c>
      <c r="B4171" s="2" t="s">
        <v>4147</v>
      </c>
    </row>
    <row r="4172" spans="1:2">
      <c r="A4172" s="11">
        <v>593958</v>
      </c>
      <c r="B4172" s="2" t="s">
        <v>4148</v>
      </c>
    </row>
    <row r="4173" spans="1:2">
      <c r="A4173" s="11">
        <v>593982</v>
      </c>
      <c r="B4173" s="2" t="s">
        <v>4149</v>
      </c>
    </row>
    <row r="4174" spans="1:2">
      <c r="A4174" s="11">
        <v>594016</v>
      </c>
      <c r="B4174" s="2" t="s">
        <v>4150</v>
      </c>
    </row>
    <row r="4175" spans="1:2">
      <c r="A4175" s="11">
        <v>594032</v>
      </c>
      <c r="B4175" s="2" t="s">
        <v>4151</v>
      </c>
    </row>
    <row r="4176" spans="1:2">
      <c r="A4176" s="11">
        <v>594040</v>
      </c>
      <c r="B4176" s="2" t="s">
        <v>4152</v>
      </c>
    </row>
    <row r="4177" spans="1:2">
      <c r="A4177" s="11">
        <v>594067</v>
      </c>
      <c r="B4177" s="2" t="s">
        <v>4153</v>
      </c>
    </row>
    <row r="4178" spans="1:2">
      <c r="A4178" s="11">
        <v>594075</v>
      </c>
      <c r="B4178" s="2" t="s">
        <v>4154</v>
      </c>
    </row>
    <row r="4179" spans="1:2">
      <c r="A4179" s="11">
        <v>594083</v>
      </c>
      <c r="B4179" s="2" t="s">
        <v>4155</v>
      </c>
    </row>
    <row r="4180" spans="1:2">
      <c r="A4180" s="11">
        <v>594091</v>
      </c>
      <c r="B4180" s="2" t="s">
        <v>4156</v>
      </c>
    </row>
    <row r="4181" spans="1:2">
      <c r="A4181" s="11">
        <v>594105</v>
      </c>
      <c r="B4181" s="2" t="s">
        <v>4157</v>
      </c>
    </row>
    <row r="4182" spans="1:2">
      <c r="A4182" s="11">
        <v>594113</v>
      </c>
      <c r="B4182" s="2" t="s">
        <v>4158</v>
      </c>
    </row>
    <row r="4183" spans="1:2">
      <c r="A4183" s="11">
        <v>594130</v>
      </c>
      <c r="B4183" s="2" t="s">
        <v>4159</v>
      </c>
    </row>
    <row r="4184" spans="1:2">
      <c r="A4184" s="11">
        <v>594156</v>
      </c>
      <c r="B4184" s="2" t="s">
        <v>4160</v>
      </c>
    </row>
    <row r="4185" spans="1:2">
      <c r="A4185" s="11">
        <v>594164</v>
      </c>
      <c r="B4185" s="2" t="s">
        <v>4161</v>
      </c>
    </row>
    <row r="4186" spans="1:2">
      <c r="A4186" s="11">
        <v>594172</v>
      </c>
      <c r="B4186" s="2" t="s">
        <v>4162</v>
      </c>
    </row>
    <row r="4187" spans="1:2">
      <c r="A4187" s="11">
        <v>594180</v>
      </c>
      <c r="B4187" s="2" t="s">
        <v>4163</v>
      </c>
    </row>
    <row r="4188" spans="1:2">
      <c r="A4188" s="11">
        <v>594199</v>
      </c>
      <c r="B4188" s="2" t="s">
        <v>4164</v>
      </c>
    </row>
    <row r="4189" spans="1:2">
      <c r="A4189" s="11">
        <v>594210</v>
      </c>
      <c r="B4189" s="2" t="s">
        <v>4165</v>
      </c>
    </row>
    <row r="4190" spans="1:2">
      <c r="A4190" s="11">
        <v>594229</v>
      </c>
      <c r="B4190" s="2" t="s">
        <v>4166</v>
      </c>
    </row>
    <row r="4191" spans="1:2">
      <c r="A4191" s="11">
        <v>594237</v>
      </c>
      <c r="B4191" s="2" t="s">
        <v>4167</v>
      </c>
    </row>
    <row r="4192" spans="1:2">
      <c r="A4192" s="11">
        <v>594245</v>
      </c>
      <c r="B4192" s="2" t="s">
        <v>4168</v>
      </c>
    </row>
    <row r="4193" spans="1:2">
      <c r="A4193" s="11">
        <v>594253</v>
      </c>
      <c r="B4193" s="2" t="s">
        <v>4169</v>
      </c>
    </row>
    <row r="4194" spans="1:2">
      <c r="A4194" s="11">
        <v>594261</v>
      </c>
      <c r="B4194" s="2" t="s">
        <v>4170</v>
      </c>
    </row>
    <row r="4195" spans="1:2">
      <c r="A4195" s="11">
        <v>594270</v>
      </c>
      <c r="B4195" s="2" t="s">
        <v>4171</v>
      </c>
    </row>
    <row r="4196" spans="1:2">
      <c r="A4196" s="11">
        <v>594296</v>
      </c>
      <c r="B4196" s="2" t="s">
        <v>4172</v>
      </c>
    </row>
    <row r="4197" spans="1:2">
      <c r="A4197" s="11">
        <v>594300</v>
      </c>
      <c r="B4197" s="2" t="s">
        <v>4173</v>
      </c>
    </row>
    <row r="4198" spans="1:2">
      <c r="A4198" s="11">
        <v>594334</v>
      </c>
      <c r="B4198" s="2" t="s">
        <v>4174</v>
      </c>
    </row>
    <row r="4199" spans="1:2">
      <c r="A4199" s="11">
        <v>594342</v>
      </c>
      <c r="B4199" s="2" t="s">
        <v>4175</v>
      </c>
    </row>
    <row r="4200" spans="1:2">
      <c r="A4200" s="11">
        <v>594369</v>
      </c>
      <c r="B4200" s="2" t="s">
        <v>4176</v>
      </c>
    </row>
    <row r="4201" spans="1:2">
      <c r="A4201" s="11">
        <v>594377</v>
      </c>
      <c r="B4201" s="2" t="s">
        <v>4177</v>
      </c>
    </row>
    <row r="4202" spans="1:2">
      <c r="A4202" s="11">
        <v>594385</v>
      </c>
      <c r="B4202" s="2" t="s">
        <v>4178</v>
      </c>
    </row>
    <row r="4203" spans="1:2">
      <c r="A4203" s="11">
        <v>594474</v>
      </c>
      <c r="B4203" s="2" t="s">
        <v>4179</v>
      </c>
    </row>
    <row r="4204" spans="1:2">
      <c r="A4204" s="11">
        <v>594482</v>
      </c>
      <c r="B4204" s="2" t="s">
        <v>4180</v>
      </c>
    </row>
    <row r="4205" spans="1:2">
      <c r="A4205" s="11">
        <v>594520</v>
      </c>
      <c r="B4205" s="2" t="s">
        <v>4181</v>
      </c>
    </row>
    <row r="4206" spans="1:2">
      <c r="A4206" s="11">
        <v>594547</v>
      </c>
      <c r="B4206" s="2" t="s">
        <v>4182</v>
      </c>
    </row>
    <row r="4207" spans="1:2">
      <c r="A4207" s="11">
        <v>594555</v>
      </c>
      <c r="B4207" s="2" t="s">
        <v>4183</v>
      </c>
    </row>
    <row r="4208" spans="1:2">
      <c r="A4208" s="11">
        <v>594563</v>
      </c>
      <c r="B4208" s="2" t="s">
        <v>4184</v>
      </c>
    </row>
    <row r="4209" spans="1:2">
      <c r="A4209" s="11">
        <v>594571</v>
      </c>
      <c r="B4209" s="2" t="s">
        <v>4185</v>
      </c>
    </row>
    <row r="4210" spans="1:2">
      <c r="A4210" s="11">
        <v>594580</v>
      </c>
      <c r="B4210" s="2" t="s">
        <v>4186</v>
      </c>
    </row>
    <row r="4211" spans="1:2">
      <c r="A4211" s="11">
        <v>594628</v>
      </c>
      <c r="B4211" s="2" t="s">
        <v>4187</v>
      </c>
    </row>
    <row r="4212" spans="1:2">
      <c r="A4212" s="11">
        <v>594644</v>
      </c>
      <c r="B4212" s="2" t="s">
        <v>4188</v>
      </c>
    </row>
    <row r="4213" spans="1:2">
      <c r="A4213" s="11">
        <v>594660</v>
      </c>
      <c r="B4213" s="2" t="s">
        <v>4189</v>
      </c>
    </row>
    <row r="4214" spans="1:2">
      <c r="A4214" s="11">
        <v>594679</v>
      </c>
      <c r="B4214" s="2" t="s">
        <v>4190</v>
      </c>
    </row>
    <row r="4215" spans="1:2">
      <c r="A4215" s="11">
        <v>594709</v>
      </c>
      <c r="B4215" s="2" t="s">
        <v>4191</v>
      </c>
    </row>
    <row r="4216" spans="1:2">
      <c r="A4216" s="11">
        <v>594717</v>
      </c>
      <c r="B4216" s="2" t="s">
        <v>4192</v>
      </c>
    </row>
    <row r="4217" spans="1:2">
      <c r="A4217" s="11">
        <v>594725</v>
      </c>
      <c r="B4217" s="2" t="s">
        <v>4193</v>
      </c>
    </row>
    <row r="4218" spans="1:2">
      <c r="A4218" s="11">
        <v>594733</v>
      </c>
      <c r="B4218" s="2" t="s">
        <v>4194</v>
      </c>
    </row>
    <row r="4219" spans="1:2">
      <c r="A4219" s="11">
        <v>594741</v>
      </c>
      <c r="B4219" s="2" t="s">
        <v>4195</v>
      </c>
    </row>
    <row r="4220" spans="1:2">
      <c r="A4220" s="11">
        <v>594750</v>
      </c>
      <c r="B4220" s="2" t="s">
        <v>4196</v>
      </c>
    </row>
    <row r="4221" spans="1:2">
      <c r="A4221" s="11">
        <v>594784</v>
      </c>
      <c r="B4221" s="2" t="s">
        <v>4197</v>
      </c>
    </row>
    <row r="4222" spans="1:2">
      <c r="A4222" s="11">
        <v>594806</v>
      </c>
      <c r="B4222" s="2" t="s">
        <v>4198</v>
      </c>
    </row>
    <row r="4223" spans="1:2">
      <c r="A4223" s="11">
        <v>594814</v>
      </c>
      <c r="B4223" s="2" t="s">
        <v>4199</v>
      </c>
    </row>
    <row r="4224" spans="1:2">
      <c r="A4224" s="11">
        <v>594830</v>
      </c>
      <c r="B4224" s="2" t="s">
        <v>4200</v>
      </c>
    </row>
    <row r="4225" spans="1:2">
      <c r="A4225" s="11">
        <v>594849</v>
      </c>
      <c r="B4225" s="2" t="s">
        <v>4201</v>
      </c>
    </row>
    <row r="4226" spans="1:2">
      <c r="A4226" s="11">
        <v>594857</v>
      </c>
      <c r="B4226" s="2" t="s">
        <v>4202</v>
      </c>
    </row>
    <row r="4227" spans="1:2">
      <c r="A4227" s="11">
        <v>594865</v>
      </c>
      <c r="B4227" s="2" t="s">
        <v>4203</v>
      </c>
    </row>
    <row r="4228" spans="1:2">
      <c r="A4228" s="11">
        <v>594873</v>
      </c>
      <c r="B4228" s="2" t="s">
        <v>4204</v>
      </c>
    </row>
    <row r="4229" spans="1:2">
      <c r="A4229" s="11">
        <v>594881</v>
      </c>
      <c r="B4229" s="2" t="s">
        <v>4205</v>
      </c>
    </row>
    <row r="4230" spans="1:2">
      <c r="A4230" s="11">
        <v>594890</v>
      </c>
      <c r="B4230" s="2" t="s">
        <v>4206</v>
      </c>
    </row>
    <row r="4231" spans="1:2">
      <c r="A4231" s="11">
        <v>594911</v>
      </c>
      <c r="B4231" s="2" t="s">
        <v>4207</v>
      </c>
    </row>
    <row r="4232" spans="1:2">
      <c r="A4232" s="11">
        <v>594920</v>
      </c>
      <c r="B4232" s="2" t="s">
        <v>4208</v>
      </c>
    </row>
    <row r="4233" spans="1:2">
      <c r="A4233" s="11">
        <v>594954</v>
      </c>
      <c r="B4233" s="2" t="s">
        <v>4209</v>
      </c>
    </row>
    <row r="4234" spans="1:2">
      <c r="A4234" s="11">
        <v>594970</v>
      </c>
      <c r="B4234" s="2" t="s">
        <v>4210</v>
      </c>
    </row>
    <row r="4235" spans="1:2">
      <c r="A4235" s="11">
        <v>595004</v>
      </c>
      <c r="B4235" s="2" t="s">
        <v>4211</v>
      </c>
    </row>
    <row r="4236" spans="1:2">
      <c r="A4236" s="11">
        <v>595047</v>
      </c>
      <c r="B4236" s="2" t="s">
        <v>4212</v>
      </c>
    </row>
    <row r="4237" spans="1:2">
      <c r="A4237" s="11">
        <v>595055</v>
      </c>
      <c r="B4237" s="2" t="s">
        <v>4213</v>
      </c>
    </row>
    <row r="4238" spans="1:2">
      <c r="A4238" s="11">
        <v>595063</v>
      </c>
      <c r="B4238" s="2" t="s">
        <v>4214</v>
      </c>
    </row>
    <row r="4239" spans="1:2">
      <c r="A4239" s="11">
        <v>595071</v>
      </c>
      <c r="B4239" s="2" t="s">
        <v>4215</v>
      </c>
    </row>
    <row r="4240" spans="1:2">
      <c r="A4240" s="11">
        <v>595080</v>
      </c>
      <c r="B4240" s="2" t="s">
        <v>4216</v>
      </c>
    </row>
    <row r="4241" spans="1:2">
      <c r="A4241" s="11">
        <v>595098</v>
      </c>
      <c r="B4241" s="2" t="s">
        <v>4217</v>
      </c>
    </row>
    <row r="4242" spans="1:2">
      <c r="A4242" s="11">
        <v>595101</v>
      </c>
      <c r="B4242" s="2" t="s">
        <v>4218</v>
      </c>
    </row>
    <row r="4243" spans="1:2">
      <c r="A4243" s="11">
        <v>595110</v>
      </c>
      <c r="B4243" s="2" t="s">
        <v>4219</v>
      </c>
    </row>
    <row r="4244" spans="1:2">
      <c r="A4244" s="11">
        <v>595128</v>
      </c>
      <c r="B4244" s="2" t="s">
        <v>4220</v>
      </c>
    </row>
    <row r="4245" spans="1:2">
      <c r="A4245" s="11">
        <v>595136</v>
      </c>
      <c r="B4245" s="2" t="s">
        <v>4221</v>
      </c>
    </row>
    <row r="4246" spans="1:2">
      <c r="A4246" s="11">
        <v>595144</v>
      </c>
      <c r="B4246" s="2" t="s">
        <v>4222</v>
      </c>
    </row>
    <row r="4247" spans="1:2">
      <c r="A4247" s="11">
        <v>595152</v>
      </c>
      <c r="B4247" s="2" t="s">
        <v>4223</v>
      </c>
    </row>
    <row r="4248" spans="1:2">
      <c r="A4248" s="11">
        <v>595160</v>
      </c>
      <c r="B4248" s="2" t="s">
        <v>4224</v>
      </c>
    </row>
    <row r="4249" spans="1:2">
      <c r="A4249" s="11">
        <v>595179</v>
      </c>
      <c r="B4249" s="2" t="s">
        <v>4225</v>
      </c>
    </row>
    <row r="4250" spans="1:2">
      <c r="A4250" s="11">
        <v>595187</v>
      </c>
      <c r="B4250" s="2" t="s">
        <v>4226</v>
      </c>
    </row>
    <row r="4251" spans="1:2">
      <c r="A4251" s="11">
        <v>595195</v>
      </c>
      <c r="B4251" s="2" t="s">
        <v>4227</v>
      </c>
    </row>
    <row r="4252" spans="1:2">
      <c r="A4252" s="11">
        <v>595209</v>
      </c>
      <c r="B4252" s="2" t="s">
        <v>4228</v>
      </c>
    </row>
    <row r="4253" spans="1:2">
      <c r="A4253" s="11">
        <v>595217</v>
      </c>
      <c r="B4253" s="2" t="s">
        <v>4229</v>
      </c>
    </row>
    <row r="4254" spans="1:2">
      <c r="A4254" s="11">
        <v>595225</v>
      </c>
      <c r="B4254" s="2" t="s">
        <v>4230</v>
      </c>
    </row>
    <row r="4255" spans="1:2">
      <c r="A4255" s="11">
        <v>595233</v>
      </c>
      <c r="B4255" s="2" t="s">
        <v>4231</v>
      </c>
    </row>
    <row r="4256" spans="1:2">
      <c r="A4256" s="11">
        <v>595241</v>
      </c>
      <c r="B4256" s="2" t="s">
        <v>4232</v>
      </c>
    </row>
    <row r="4257" spans="1:2">
      <c r="A4257" s="11">
        <v>595250</v>
      </c>
      <c r="B4257" s="2" t="s">
        <v>4233</v>
      </c>
    </row>
    <row r="4258" spans="1:2">
      <c r="A4258" s="11">
        <v>595268</v>
      </c>
      <c r="B4258" s="2" t="s">
        <v>4234</v>
      </c>
    </row>
    <row r="4259" spans="1:2">
      <c r="A4259" s="11">
        <v>595276</v>
      </c>
      <c r="B4259" s="2" t="s">
        <v>4235</v>
      </c>
    </row>
    <row r="4260" spans="1:2">
      <c r="A4260" s="11">
        <v>595292</v>
      </c>
      <c r="B4260" s="2" t="s">
        <v>4236</v>
      </c>
    </row>
    <row r="4261" spans="1:2">
      <c r="A4261" s="11">
        <v>595306</v>
      </c>
      <c r="B4261" s="2" t="s">
        <v>4237</v>
      </c>
    </row>
    <row r="4262" spans="1:2">
      <c r="A4262" s="11">
        <v>595314</v>
      </c>
      <c r="B4262" s="2" t="s">
        <v>4238</v>
      </c>
    </row>
    <row r="4263" spans="1:2">
      <c r="A4263" s="11">
        <v>595322</v>
      </c>
      <c r="B4263" s="2" t="s">
        <v>4239</v>
      </c>
    </row>
    <row r="4264" spans="1:2">
      <c r="A4264" s="11">
        <v>595330</v>
      </c>
      <c r="B4264" s="2" t="s">
        <v>4240</v>
      </c>
    </row>
    <row r="4265" spans="1:2">
      <c r="A4265" s="11">
        <v>595349</v>
      </c>
      <c r="B4265" s="2" t="s">
        <v>4241</v>
      </c>
    </row>
    <row r="4266" spans="1:2">
      <c r="A4266" s="11">
        <v>595365</v>
      </c>
      <c r="B4266" s="2" t="s">
        <v>4242</v>
      </c>
    </row>
    <row r="4267" spans="1:2">
      <c r="A4267" s="11">
        <v>595381</v>
      </c>
      <c r="B4267" s="2" t="s">
        <v>4243</v>
      </c>
    </row>
    <row r="4268" spans="1:2">
      <c r="A4268" s="11">
        <v>595390</v>
      </c>
      <c r="B4268" s="2" t="s">
        <v>4244</v>
      </c>
    </row>
    <row r="4269" spans="1:2">
      <c r="A4269" s="11">
        <v>595403</v>
      </c>
      <c r="B4269" s="2" t="s">
        <v>4245</v>
      </c>
    </row>
    <row r="4270" spans="1:2">
      <c r="A4270" s="11">
        <v>595411</v>
      </c>
      <c r="B4270" s="2" t="s">
        <v>4246</v>
      </c>
    </row>
    <row r="4271" spans="1:2">
      <c r="A4271" s="11">
        <v>595420</v>
      </c>
      <c r="B4271" s="2" t="s">
        <v>4247</v>
      </c>
    </row>
    <row r="4272" spans="1:2">
      <c r="A4272" s="11">
        <v>595438</v>
      </c>
      <c r="B4272" s="2" t="s">
        <v>4248</v>
      </c>
    </row>
    <row r="4273" spans="1:2">
      <c r="A4273" s="11">
        <v>595446</v>
      </c>
      <c r="B4273" s="2" t="s">
        <v>4249</v>
      </c>
    </row>
    <row r="4274" spans="1:2">
      <c r="A4274" s="11">
        <v>595470</v>
      </c>
      <c r="B4274" s="2" t="s">
        <v>4250</v>
      </c>
    </row>
    <row r="4275" spans="1:2">
      <c r="A4275" s="11">
        <v>595497</v>
      </c>
      <c r="B4275" s="2" t="s">
        <v>4251</v>
      </c>
    </row>
    <row r="4276" spans="1:2">
      <c r="A4276" s="11">
        <v>595500</v>
      </c>
      <c r="B4276" s="2" t="s">
        <v>4252</v>
      </c>
    </row>
    <row r="4277" spans="1:2">
      <c r="A4277" s="11">
        <v>595519</v>
      </c>
      <c r="B4277" s="2" t="s">
        <v>4253</v>
      </c>
    </row>
    <row r="4278" spans="1:2">
      <c r="A4278" s="11">
        <v>595527</v>
      </c>
      <c r="B4278" s="2" t="s">
        <v>4254</v>
      </c>
    </row>
    <row r="4279" spans="1:2">
      <c r="A4279" s="11">
        <v>595535</v>
      </c>
      <c r="B4279" s="2" t="s">
        <v>4255</v>
      </c>
    </row>
    <row r="4280" spans="1:2">
      <c r="A4280" s="11">
        <v>595543</v>
      </c>
      <c r="B4280" s="2" t="s">
        <v>4256</v>
      </c>
    </row>
    <row r="4281" spans="1:2">
      <c r="A4281" s="11">
        <v>595551</v>
      </c>
      <c r="B4281" s="2" t="s">
        <v>4257</v>
      </c>
    </row>
    <row r="4282" spans="1:2">
      <c r="A4282" s="11">
        <v>595560</v>
      </c>
      <c r="B4282" s="2" t="s">
        <v>4258</v>
      </c>
    </row>
    <row r="4283" spans="1:2">
      <c r="A4283" s="11">
        <v>595586</v>
      </c>
      <c r="B4283" s="2" t="s">
        <v>4259</v>
      </c>
    </row>
    <row r="4284" spans="1:2">
      <c r="A4284" s="11">
        <v>595594</v>
      </c>
      <c r="B4284" s="2" t="s">
        <v>4260</v>
      </c>
    </row>
    <row r="4285" spans="1:2">
      <c r="A4285" s="11">
        <v>595608</v>
      </c>
      <c r="B4285" s="2" t="s">
        <v>4261</v>
      </c>
    </row>
    <row r="4286" spans="1:2">
      <c r="A4286" s="11">
        <v>595616</v>
      </c>
      <c r="B4286" s="2" t="s">
        <v>4262</v>
      </c>
    </row>
    <row r="4287" spans="1:2">
      <c r="A4287" s="11">
        <v>595632</v>
      </c>
      <c r="B4287" s="2" t="s">
        <v>4263</v>
      </c>
    </row>
    <row r="4288" spans="1:2">
      <c r="A4288" s="11">
        <v>595640</v>
      </c>
      <c r="B4288" s="2" t="s">
        <v>4264</v>
      </c>
    </row>
    <row r="4289" spans="1:2">
      <c r="A4289" s="11">
        <v>595659</v>
      </c>
      <c r="B4289" s="2" t="s">
        <v>4265</v>
      </c>
    </row>
    <row r="4290" spans="1:2">
      <c r="A4290" s="11">
        <v>595667</v>
      </c>
      <c r="B4290" s="2" t="s">
        <v>4266</v>
      </c>
    </row>
    <row r="4291" spans="1:2">
      <c r="A4291" s="11">
        <v>595675</v>
      </c>
      <c r="B4291" s="2" t="s">
        <v>4267</v>
      </c>
    </row>
    <row r="4292" spans="1:2">
      <c r="A4292" s="11">
        <v>595683</v>
      </c>
      <c r="B4292" s="2" t="s">
        <v>4268</v>
      </c>
    </row>
    <row r="4293" spans="1:2">
      <c r="A4293" s="11">
        <v>595705</v>
      </c>
      <c r="B4293" s="2" t="s">
        <v>4269</v>
      </c>
    </row>
    <row r="4294" spans="1:2">
      <c r="A4294" s="11">
        <v>595721</v>
      </c>
      <c r="B4294" s="2" t="s">
        <v>4270</v>
      </c>
    </row>
    <row r="4295" spans="1:2">
      <c r="A4295" s="11">
        <v>595730</v>
      </c>
      <c r="B4295" s="2" t="s">
        <v>4271</v>
      </c>
    </row>
    <row r="4296" spans="1:2">
      <c r="A4296" s="11">
        <v>595748</v>
      </c>
      <c r="B4296" s="2" t="s">
        <v>4272</v>
      </c>
    </row>
    <row r="4297" spans="1:2">
      <c r="A4297" s="11">
        <v>595764</v>
      </c>
      <c r="B4297" s="2" t="s">
        <v>4273</v>
      </c>
    </row>
    <row r="4298" spans="1:2">
      <c r="A4298" s="11">
        <v>595772</v>
      </c>
      <c r="B4298" s="2" t="s">
        <v>4274</v>
      </c>
    </row>
    <row r="4299" spans="1:2">
      <c r="A4299" s="11">
        <v>595780</v>
      </c>
      <c r="B4299" s="2" t="s">
        <v>4275</v>
      </c>
    </row>
    <row r="4300" spans="1:2">
      <c r="A4300" s="11">
        <v>595799</v>
      </c>
      <c r="B4300" s="2" t="s">
        <v>4276</v>
      </c>
    </row>
    <row r="4301" spans="1:2">
      <c r="A4301" s="11">
        <v>595810</v>
      </c>
      <c r="B4301" s="2" t="s">
        <v>4277</v>
      </c>
    </row>
    <row r="4302" spans="1:2">
      <c r="A4302" s="11">
        <v>595829</v>
      </c>
      <c r="B4302" s="2" t="s">
        <v>4278</v>
      </c>
    </row>
    <row r="4303" spans="1:2">
      <c r="A4303" s="11">
        <v>595837</v>
      </c>
      <c r="B4303" s="2" t="s">
        <v>4279</v>
      </c>
    </row>
    <row r="4304" spans="1:2">
      <c r="A4304" s="11">
        <v>595845</v>
      </c>
      <c r="B4304" s="2" t="s">
        <v>4280</v>
      </c>
    </row>
    <row r="4305" spans="1:2">
      <c r="A4305" s="11">
        <v>595861</v>
      </c>
      <c r="B4305" s="2" t="s">
        <v>4281</v>
      </c>
    </row>
    <row r="4306" spans="1:2">
      <c r="A4306" s="11">
        <v>595896</v>
      </c>
      <c r="B4306" s="2" t="s">
        <v>4282</v>
      </c>
    </row>
    <row r="4307" spans="1:2">
      <c r="A4307" s="11">
        <v>595900</v>
      </c>
      <c r="B4307" s="2" t="s">
        <v>4283</v>
      </c>
    </row>
    <row r="4308" spans="1:2">
      <c r="A4308" s="11">
        <v>595942</v>
      </c>
      <c r="B4308" s="2" t="s">
        <v>4284</v>
      </c>
    </row>
    <row r="4309" spans="1:2">
      <c r="A4309" s="11">
        <v>595969</v>
      </c>
      <c r="B4309" s="2" t="s">
        <v>4285</v>
      </c>
    </row>
    <row r="4310" spans="1:2">
      <c r="A4310" s="11">
        <v>595985</v>
      </c>
      <c r="B4310" s="2" t="s">
        <v>4286</v>
      </c>
    </row>
    <row r="4311" spans="1:2">
      <c r="A4311" s="11">
        <v>595993</v>
      </c>
      <c r="B4311" s="2" t="s">
        <v>4287</v>
      </c>
    </row>
    <row r="4312" spans="1:2">
      <c r="A4312" s="11">
        <v>596000</v>
      </c>
      <c r="B4312" s="2" t="s">
        <v>4288</v>
      </c>
    </row>
    <row r="4313" spans="1:2">
      <c r="A4313" s="11">
        <v>596035</v>
      </c>
      <c r="B4313" s="2" t="s">
        <v>4289</v>
      </c>
    </row>
    <row r="4314" spans="1:2">
      <c r="A4314" s="11">
        <v>596060</v>
      </c>
      <c r="B4314" s="2" t="s">
        <v>4290</v>
      </c>
    </row>
    <row r="4315" spans="1:2">
      <c r="A4315" s="11">
        <v>596078</v>
      </c>
      <c r="B4315" s="2" t="s">
        <v>4291</v>
      </c>
    </row>
    <row r="4316" spans="1:2">
      <c r="A4316" s="11">
        <v>596086</v>
      </c>
      <c r="B4316" s="2" t="s">
        <v>4292</v>
      </c>
    </row>
    <row r="4317" spans="1:2">
      <c r="A4317" s="11">
        <v>596116</v>
      </c>
      <c r="B4317" s="2" t="s">
        <v>4293</v>
      </c>
    </row>
    <row r="4318" spans="1:2">
      <c r="A4318" s="11">
        <v>596167</v>
      </c>
      <c r="B4318" s="2" t="s">
        <v>4294</v>
      </c>
    </row>
    <row r="4319" spans="1:2">
      <c r="A4319" s="11">
        <v>596175</v>
      </c>
      <c r="B4319" s="2" t="s">
        <v>4295</v>
      </c>
    </row>
    <row r="4320" spans="1:2">
      <c r="A4320" s="11">
        <v>596183</v>
      </c>
      <c r="B4320" s="2" t="s">
        <v>4296</v>
      </c>
    </row>
    <row r="4321" spans="1:2">
      <c r="A4321" s="11">
        <v>596205</v>
      </c>
      <c r="B4321" s="2" t="s">
        <v>4297</v>
      </c>
    </row>
    <row r="4322" spans="1:2">
      <c r="A4322" s="11">
        <v>596213</v>
      </c>
      <c r="B4322" s="2" t="s">
        <v>4298</v>
      </c>
    </row>
    <row r="4323" spans="1:2">
      <c r="A4323" s="11">
        <v>596256</v>
      </c>
      <c r="B4323" s="2" t="s">
        <v>4299</v>
      </c>
    </row>
    <row r="4324" spans="1:2">
      <c r="A4324" s="11">
        <v>596264</v>
      </c>
      <c r="B4324" s="2" t="s">
        <v>4300</v>
      </c>
    </row>
    <row r="4325" spans="1:2">
      <c r="A4325" s="11">
        <v>596272</v>
      </c>
      <c r="B4325" s="2" t="s">
        <v>4301</v>
      </c>
    </row>
    <row r="4326" spans="1:2">
      <c r="A4326" s="11">
        <v>596299</v>
      </c>
      <c r="B4326" s="2" t="s">
        <v>4302</v>
      </c>
    </row>
    <row r="4327" spans="1:2">
      <c r="A4327" s="11">
        <v>596302</v>
      </c>
      <c r="B4327" s="2" t="s">
        <v>4303</v>
      </c>
    </row>
    <row r="4328" spans="1:2">
      <c r="A4328" s="11">
        <v>596310</v>
      </c>
      <c r="B4328" s="2" t="s">
        <v>4304</v>
      </c>
    </row>
    <row r="4329" spans="1:2">
      <c r="A4329" s="11">
        <v>596337</v>
      </c>
      <c r="B4329" s="2" t="s">
        <v>4305</v>
      </c>
    </row>
    <row r="4330" spans="1:2">
      <c r="A4330" s="11">
        <v>596418</v>
      </c>
      <c r="B4330" s="2" t="s">
        <v>4306</v>
      </c>
    </row>
    <row r="4331" spans="1:2">
      <c r="A4331" s="11">
        <v>596434</v>
      </c>
      <c r="B4331" s="2" t="s">
        <v>4307</v>
      </c>
    </row>
    <row r="4332" spans="1:2">
      <c r="A4332" s="11">
        <v>596477</v>
      </c>
      <c r="B4332" s="2" t="s">
        <v>4308</v>
      </c>
    </row>
    <row r="4333" spans="1:2">
      <c r="A4333" s="11">
        <v>596507</v>
      </c>
      <c r="B4333" s="2" t="s">
        <v>4309</v>
      </c>
    </row>
    <row r="4334" spans="1:2">
      <c r="A4334" s="11">
        <v>596515</v>
      </c>
      <c r="B4334" s="2" t="s">
        <v>4310</v>
      </c>
    </row>
    <row r="4335" spans="1:2">
      <c r="A4335" s="11">
        <v>596531</v>
      </c>
      <c r="B4335" s="2" t="s">
        <v>4311</v>
      </c>
    </row>
    <row r="4336" spans="1:2">
      <c r="A4336" s="11">
        <v>596558</v>
      </c>
      <c r="B4336" s="2" t="s">
        <v>4312</v>
      </c>
    </row>
    <row r="4337" spans="1:2">
      <c r="A4337" s="11">
        <v>596604</v>
      </c>
      <c r="B4337" s="2" t="s">
        <v>4313</v>
      </c>
    </row>
    <row r="4338" spans="1:2">
      <c r="A4338" s="11">
        <v>596647</v>
      </c>
      <c r="B4338" s="2" t="s">
        <v>4314</v>
      </c>
    </row>
    <row r="4339" spans="1:2">
      <c r="A4339" s="11">
        <v>596655</v>
      </c>
      <c r="B4339" s="2" t="s">
        <v>4315</v>
      </c>
    </row>
    <row r="4340" spans="1:2">
      <c r="A4340" s="11">
        <v>596671</v>
      </c>
      <c r="B4340" s="2" t="s">
        <v>4316</v>
      </c>
    </row>
    <row r="4341" spans="1:2">
      <c r="A4341" s="11">
        <v>596680</v>
      </c>
      <c r="B4341" s="2" t="s">
        <v>4317</v>
      </c>
    </row>
    <row r="4342" spans="1:2">
      <c r="A4342" s="11">
        <v>596701</v>
      </c>
      <c r="B4342" s="2" t="s">
        <v>4318</v>
      </c>
    </row>
    <row r="4343" spans="1:2">
      <c r="A4343" s="11">
        <v>596728</v>
      </c>
      <c r="B4343" s="2" t="s">
        <v>4319</v>
      </c>
    </row>
    <row r="4344" spans="1:2">
      <c r="A4344" s="11">
        <v>596736</v>
      </c>
      <c r="B4344" s="2" t="s">
        <v>4320</v>
      </c>
    </row>
    <row r="4345" spans="1:2">
      <c r="A4345" s="11">
        <v>596744</v>
      </c>
      <c r="B4345" s="2" t="s">
        <v>4321</v>
      </c>
    </row>
    <row r="4346" spans="1:2">
      <c r="A4346" s="11">
        <v>596752</v>
      </c>
      <c r="B4346" s="2" t="s">
        <v>4322</v>
      </c>
    </row>
    <row r="4347" spans="1:2">
      <c r="A4347" s="11">
        <v>596760</v>
      </c>
      <c r="B4347" s="2" t="s">
        <v>4323</v>
      </c>
    </row>
    <row r="4348" spans="1:2">
      <c r="A4348" s="11">
        <v>596779</v>
      </c>
      <c r="B4348" s="2" t="s">
        <v>4324</v>
      </c>
    </row>
    <row r="4349" spans="1:2">
      <c r="A4349" s="11">
        <v>596787</v>
      </c>
      <c r="B4349" s="2" t="s">
        <v>4325</v>
      </c>
    </row>
    <row r="4350" spans="1:2">
      <c r="A4350" s="11">
        <v>596825</v>
      </c>
      <c r="B4350" s="2" t="s">
        <v>4326</v>
      </c>
    </row>
    <row r="4351" spans="1:2">
      <c r="A4351" s="11">
        <v>596833</v>
      </c>
      <c r="B4351" s="2" t="s">
        <v>4327</v>
      </c>
    </row>
    <row r="4352" spans="1:2">
      <c r="A4352" s="11">
        <v>596841</v>
      </c>
      <c r="B4352" s="2" t="s">
        <v>4328</v>
      </c>
    </row>
    <row r="4353" spans="1:2">
      <c r="A4353" s="11">
        <v>596850</v>
      </c>
      <c r="B4353" s="2" t="s">
        <v>4329</v>
      </c>
    </row>
    <row r="4354" spans="1:2">
      <c r="A4354" s="11">
        <v>596868</v>
      </c>
      <c r="B4354" s="2" t="s">
        <v>4330</v>
      </c>
    </row>
    <row r="4355" spans="1:2">
      <c r="A4355" s="11">
        <v>596876</v>
      </c>
      <c r="B4355" s="2" t="s">
        <v>4331</v>
      </c>
    </row>
    <row r="4356" spans="1:2">
      <c r="A4356" s="11">
        <v>596884</v>
      </c>
      <c r="B4356" s="2" t="s">
        <v>4332</v>
      </c>
    </row>
    <row r="4357" spans="1:2">
      <c r="A4357" s="11">
        <v>596892</v>
      </c>
      <c r="B4357" s="2" t="s">
        <v>4333</v>
      </c>
    </row>
    <row r="4358" spans="1:2">
      <c r="A4358" s="11">
        <v>596906</v>
      </c>
      <c r="B4358" s="2" t="s">
        <v>4334</v>
      </c>
    </row>
    <row r="4359" spans="1:2">
      <c r="A4359" s="11">
        <v>596914</v>
      </c>
      <c r="B4359" s="2" t="s">
        <v>4335</v>
      </c>
    </row>
    <row r="4360" spans="1:2">
      <c r="A4360" s="11">
        <v>596957</v>
      </c>
      <c r="B4360" s="2" t="s">
        <v>4336</v>
      </c>
    </row>
    <row r="4361" spans="1:2">
      <c r="A4361" s="11">
        <v>596973</v>
      </c>
      <c r="B4361" s="2" t="s">
        <v>4337</v>
      </c>
    </row>
    <row r="4362" spans="1:2">
      <c r="A4362" s="11">
        <v>597015</v>
      </c>
      <c r="B4362" s="2" t="s">
        <v>4338</v>
      </c>
    </row>
    <row r="4363" spans="1:2">
      <c r="A4363" s="11">
        <v>597023</v>
      </c>
      <c r="B4363" s="2" t="s">
        <v>4339</v>
      </c>
    </row>
    <row r="4364" spans="1:2">
      <c r="A4364" s="11">
        <v>597031</v>
      </c>
      <c r="B4364" s="2" t="s">
        <v>4340</v>
      </c>
    </row>
    <row r="4365" spans="1:2">
      <c r="A4365" s="11">
        <v>597040</v>
      </c>
      <c r="B4365" s="2" t="s">
        <v>4341</v>
      </c>
    </row>
    <row r="4366" spans="1:2">
      <c r="A4366" s="11">
        <v>597058</v>
      </c>
      <c r="B4366" s="2" t="s">
        <v>4342</v>
      </c>
    </row>
    <row r="4367" spans="1:2">
      <c r="A4367" s="11">
        <v>597066</v>
      </c>
      <c r="B4367" s="2" t="s">
        <v>4343</v>
      </c>
    </row>
    <row r="4368" spans="1:2">
      <c r="A4368" s="11">
        <v>597074</v>
      </c>
      <c r="B4368" s="2" t="s">
        <v>4344</v>
      </c>
    </row>
    <row r="4369" spans="1:2">
      <c r="A4369" s="11">
        <v>597082</v>
      </c>
      <c r="B4369" s="2" t="s">
        <v>4345</v>
      </c>
    </row>
    <row r="4370" spans="1:2">
      <c r="A4370" s="11">
        <v>597090</v>
      </c>
      <c r="B4370" s="2" t="s">
        <v>4346</v>
      </c>
    </row>
    <row r="4371" spans="1:2">
      <c r="A4371" s="11">
        <v>597104</v>
      </c>
      <c r="B4371" s="2" t="s">
        <v>4347</v>
      </c>
    </row>
    <row r="4372" spans="1:2">
      <c r="A4372" s="11">
        <v>597112</v>
      </c>
      <c r="B4372" s="2" t="s">
        <v>4348</v>
      </c>
    </row>
    <row r="4373" spans="1:2">
      <c r="A4373" s="11">
        <v>597120</v>
      </c>
      <c r="B4373" s="2" t="s">
        <v>4349</v>
      </c>
    </row>
    <row r="4374" spans="1:2">
      <c r="A4374" s="11">
        <v>597147</v>
      </c>
      <c r="B4374" s="2" t="s">
        <v>4350</v>
      </c>
    </row>
    <row r="4375" spans="1:2">
      <c r="A4375" s="11">
        <v>597163</v>
      </c>
      <c r="B4375" s="2" t="s">
        <v>4351</v>
      </c>
    </row>
    <row r="4376" spans="1:2">
      <c r="A4376" s="11">
        <v>597171</v>
      </c>
      <c r="B4376" s="2" t="s">
        <v>4352</v>
      </c>
    </row>
    <row r="4377" spans="1:2">
      <c r="A4377" s="11">
        <v>597180</v>
      </c>
      <c r="B4377" s="2" t="s">
        <v>4353</v>
      </c>
    </row>
    <row r="4378" spans="1:2">
      <c r="A4378" s="11">
        <v>597201</v>
      </c>
      <c r="B4378" s="2" t="s">
        <v>4354</v>
      </c>
    </row>
    <row r="4379" spans="1:2">
      <c r="A4379" s="11">
        <v>597228</v>
      </c>
      <c r="B4379" s="2" t="s">
        <v>4355</v>
      </c>
    </row>
    <row r="4380" spans="1:2">
      <c r="A4380" s="11">
        <v>597236</v>
      </c>
      <c r="B4380" s="2" t="s">
        <v>4356</v>
      </c>
    </row>
    <row r="4381" spans="1:2">
      <c r="A4381" s="11">
        <v>597244</v>
      </c>
      <c r="B4381" s="2" t="s">
        <v>4357</v>
      </c>
    </row>
    <row r="4382" spans="1:2">
      <c r="A4382" s="11">
        <v>597260</v>
      </c>
      <c r="B4382" s="2" t="s">
        <v>4358</v>
      </c>
    </row>
    <row r="4383" spans="1:2">
      <c r="A4383" s="11">
        <v>597287</v>
      </c>
      <c r="B4383" s="2" t="s">
        <v>4359</v>
      </c>
    </row>
    <row r="4384" spans="1:2">
      <c r="A4384" s="11">
        <v>597295</v>
      </c>
      <c r="B4384" s="2" t="s">
        <v>4360</v>
      </c>
    </row>
    <row r="4385" spans="1:2">
      <c r="A4385" s="11">
        <v>597309</v>
      </c>
      <c r="B4385" s="2" t="s">
        <v>4361</v>
      </c>
    </row>
    <row r="4386" spans="1:2">
      <c r="A4386" s="11">
        <v>597317</v>
      </c>
      <c r="B4386" s="2" t="s">
        <v>4362</v>
      </c>
    </row>
    <row r="4387" spans="1:2">
      <c r="A4387" s="11">
        <v>597333</v>
      </c>
      <c r="B4387" s="2" t="s">
        <v>4363</v>
      </c>
    </row>
    <row r="4388" spans="1:2">
      <c r="A4388" s="11">
        <v>597341</v>
      </c>
      <c r="B4388" s="2" t="s">
        <v>4364</v>
      </c>
    </row>
    <row r="4389" spans="1:2">
      <c r="A4389" s="11">
        <v>597368</v>
      </c>
      <c r="B4389" s="2" t="s">
        <v>4365</v>
      </c>
    </row>
    <row r="4390" spans="1:2">
      <c r="A4390" s="11">
        <v>597376</v>
      </c>
      <c r="B4390" s="2" t="s">
        <v>4366</v>
      </c>
    </row>
    <row r="4391" spans="1:2">
      <c r="A4391" s="11">
        <v>597384</v>
      </c>
      <c r="B4391" s="2" t="s">
        <v>4367</v>
      </c>
    </row>
    <row r="4392" spans="1:2">
      <c r="A4392" s="11">
        <v>597392</v>
      </c>
      <c r="B4392" s="2" t="s">
        <v>4368</v>
      </c>
    </row>
    <row r="4393" spans="1:2">
      <c r="A4393" s="11">
        <v>597414</v>
      </c>
      <c r="B4393" s="2" t="s">
        <v>4369</v>
      </c>
    </row>
    <row r="4394" spans="1:2">
      <c r="A4394" s="11">
        <v>597422</v>
      </c>
      <c r="B4394" s="2" t="s">
        <v>4370</v>
      </c>
    </row>
    <row r="4395" spans="1:2">
      <c r="A4395" s="11">
        <v>597449</v>
      </c>
      <c r="B4395" s="2" t="s">
        <v>4371</v>
      </c>
    </row>
    <row r="4396" spans="1:2">
      <c r="A4396" s="11">
        <v>597457</v>
      </c>
      <c r="B4396" s="2" t="s">
        <v>4372</v>
      </c>
    </row>
    <row r="4397" spans="1:2">
      <c r="A4397" s="11">
        <v>597465</v>
      </c>
      <c r="B4397" s="2" t="s">
        <v>4373</v>
      </c>
    </row>
    <row r="4398" spans="1:2">
      <c r="A4398" s="11">
        <v>597473</v>
      </c>
      <c r="B4398" s="2" t="s">
        <v>4374</v>
      </c>
    </row>
    <row r="4399" spans="1:2">
      <c r="A4399" s="11">
        <v>597481</v>
      </c>
      <c r="B4399" s="2" t="s">
        <v>4375</v>
      </c>
    </row>
    <row r="4400" spans="1:2">
      <c r="A4400" s="11">
        <v>597511</v>
      </c>
      <c r="B4400" s="2" t="s">
        <v>4376</v>
      </c>
    </row>
    <row r="4401" spans="1:2">
      <c r="A4401" s="11">
        <v>597520</v>
      </c>
      <c r="B4401" s="2" t="s">
        <v>4377</v>
      </c>
    </row>
    <row r="4402" spans="1:2">
      <c r="A4402" s="11">
        <v>597538</v>
      </c>
      <c r="B4402" s="2" t="s">
        <v>4378</v>
      </c>
    </row>
    <row r="4403" spans="1:2">
      <c r="A4403" s="11">
        <v>597546</v>
      </c>
      <c r="B4403" s="2" t="s">
        <v>4379</v>
      </c>
    </row>
    <row r="4404" spans="1:2">
      <c r="A4404" s="11">
        <v>597554</v>
      </c>
      <c r="B4404" s="2" t="s">
        <v>4380</v>
      </c>
    </row>
    <row r="4405" spans="1:2">
      <c r="A4405" s="11">
        <v>597562</v>
      </c>
      <c r="B4405" s="2" t="s">
        <v>4381</v>
      </c>
    </row>
    <row r="4406" spans="1:2">
      <c r="A4406" s="11">
        <v>597589</v>
      </c>
      <c r="B4406" s="2" t="s">
        <v>4382</v>
      </c>
    </row>
    <row r="4407" spans="1:2">
      <c r="A4407" s="11">
        <v>597597</v>
      </c>
      <c r="B4407" s="2" t="s">
        <v>4383</v>
      </c>
    </row>
    <row r="4408" spans="1:2">
      <c r="A4408" s="11">
        <v>597600</v>
      </c>
      <c r="B4408" s="2" t="s">
        <v>4384</v>
      </c>
    </row>
    <row r="4409" spans="1:2">
      <c r="A4409" s="11">
        <v>597619</v>
      </c>
      <c r="B4409" s="2" t="s">
        <v>4385</v>
      </c>
    </row>
    <row r="4410" spans="1:2">
      <c r="A4410" s="11">
        <v>597627</v>
      </c>
      <c r="B4410" s="2" t="s">
        <v>4386</v>
      </c>
    </row>
    <row r="4411" spans="1:2">
      <c r="A4411" s="11">
        <v>597635</v>
      </c>
      <c r="B4411" s="2" t="s">
        <v>4387</v>
      </c>
    </row>
    <row r="4412" spans="1:2">
      <c r="A4412" s="11">
        <v>597643</v>
      </c>
      <c r="B4412" s="2" t="s">
        <v>4388</v>
      </c>
    </row>
    <row r="4413" spans="1:2">
      <c r="A4413" s="11">
        <v>597660</v>
      </c>
      <c r="B4413" s="2" t="s">
        <v>4389</v>
      </c>
    </row>
    <row r="4414" spans="1:2">
      <c r="A4414" s="11">
        <v>597678</v>
      </c>
      <c r="B4414" s="2" t="s">
        <v>4390</v>
      </c>
    </row>
    <row r="4415" spans="1:2">
      <c r="A4415" s="11">
        <v>597686</v>
      </c>
      <c r="B4415" s="2" t="s">
        <v>4391</v>
      </c>
    </row>
    <row r="4416" spans="1:2">
      <c r="A4416" s="11">
        <v>597694</v>
      </c>
      <c r="B4416" s="2" t="s">
        <v>4392</v>
      </c>
    </row>
    <row r="4417" spans="1:2">
      <c r="A4417" s="11">
        <v>597708</v>
      </c>
      <c r="B4417" s="2" t="s">
        <v>4393</v>
      </c>
    </row>
    <row r="4418" spans="1:2">
      <c r="A4418" s="11">
        <v>597716</v>
      </c>
      <c r="B4418" s="2" t="s">
        <v>4394</v>
      </c>
    </row>
    <row r="4419" spans="1:2">
      <c r="A4419" s="11">
        <v>597740</v>
      </c>
      <c r="B4419" s="2" t="s">
        <v>4395</v>
      </c>
    </row>
    <row r="4420" spans="1:2">
      <c r="A4420" s="11">
        <v>597759</v>
      </c>
      <c r="B4420" s="2" t="s">
        <v>4396</v>
      </c>
    </row>
    <row r="4421" spans="1:2">
      <c r="A4421" s="11">
        <v>597767</v>
      </c>
      <c r="B4421" s="2" t="s">
        <v>4397</v>
      </c>
    </row>
    <row r="4422" spans="1:2">
      <c r="A4422" s="11">
        <v>597775</v>
      </c>
      <c r="B4422" s="2" t="s">
        <v>4398</v>
      </c>
    </row>
    <row r="4423" spans="1:2">
      <c r="A4423" s="11">
        <v>597783</v>
      </c>
      <c r="B4423" s="2" t="s">
        <v>4399</v>
      </c>
    </row>
    <row r="4424" spans="1:2">
      <c r="A4424" s="11">
        <v>597791</v>
      </c>
      <c r="B4424" s="2" t="s">
        <v>4400</v>
      </c>
    </row>
    <row r="4425" spans="1:2">
      <c r="A4425" s="11">
        <v>597805</v>
      </c>
      <c r="B4425" s="2" t="s">
        <v>4401</v>
      </c>
    </row>
    <row r="4426" spans="1:2">
      <c r="A4426" s="11">
        <v>597821</v>
      </c>
      <c r="B4426" s="2" t="s">
        <v>4402</v>
      </c>
    </row>
    <row r="4427" spans="1:2">
      <c r="A4427" s="11">
        <v>597864</v>
      </c>
      <c r="B4427" s="2" t="s">
        <v>4403</v>
      </c>
    </row>
    <row r="4428" spans="1:2">
      <c r="A4428" s="11">
        <v>597872</v>
      </c>
      <c r="B4428" s="2" t="s">
        <v>4404</v>
      </c>
    </row>
    <row r="4429" spans="1:2">
      <c r="A4429" s="11">
        <v>597880</v>
      </c>
      <c r="B4429" s="2" t="s">
        <v>4405</v>
      </c>
    </row>
    <row r="4430" spans="1:2">
      <c r="A4430" s="11">
        <v>597902</v>
      </c>
      <c r="B4430" s="2" t="s">
        <v>4406</v>
      </c>
    </row>
    <row r="4431" spans="1:2">
      <c r="A4431" s="11">
        <v>597910</v>
      </c>
      <c r="B4431" s="2" t="s">
        <v>4407</v>
      </c>
    </row>
    <row r="4432" spans="1:2">
      <c r="A4432" s="11">
        <v>597937</v>
      </c>
      <c r="B4432" s="2" t="s">
        <v>4408</v>
      </c>
    </row>
    <row r="4433" spans="1:2">
      <c r="A4433" s="11">
        <v>597970</v>
      </c>
      <c r="B4433" s="2" t="s">
        <v>4409</v>
      </c>
    </row>
    <row r="4434" spans="1:2">
      <c r="A4434" s="11">
        <v>597988</v>
      </c>
      <c r="B4434" s="2" t="s">
        <v>4410</v>
      </c>
    </row>
    <row r="4435" spans="1:2">
      <c r="A4435" s="11">
        <v>598003</v>
      </c>
      <c r="B4435" s="2" t="s">
        <v>4411</v>
      </c>
    </row>
    <row r="4436" spans="1:2">
      <c r="A4436" s="11">
        <v>598011</v>
      </c>
      <c r="B4436" s="2" t="s">
        <v>4412</v>
      </c>
    </row>
    <row r="4437" spans="1:2">
      <c r="A4437" s="11">
        <v>598020</v>
      </c>
      <c r="B4437" s="2" t="s">
        <v>4413</v>
      </c>
    </row>
    <row r="4438" spans="1:2">
      <c r="A4438" s="11">
        <v>598038</v>
      </c>
      <c r="B4438" s="2" t="s">
        <v>4414</v>
      </c>
    </row>
    <row r="4439" spans="1:2">
      <c r="A4439" s="11">
        <v>598046</v>
      </c>
      <c r="B4439" s="2" t="s">
        <v>4415</v>
      </c>
    </row>
    <row r="4440" spans="1:2">
      <c r="A4440" s="11">
        <v>598054</v>
      </c>
      <c r="B4440" s="2" t="s">
        <v>4416</v>
      </c>
    </row>
    <row r="4441" spans="1:2">
      <c r="A4441" s="11">
        <v>598062</v>
      </c>
      <c r="B4441" s="2" t="s">
        <v>4417</v>
      </c>
    </row>
    <row r="4442" spans="1:2">
      <c r="A4442" s="11">
        <v>598070</v>
      </c>
      <c r="B4442" s="2" t="s">
        <v>4418</v>
      </c>
    </row>
    <row r="4443" spans="1:2">
      <c r="A4443" s="11">
        <v>598089</v>
      </c>
      <c r="B4443" s="2" t="s">
        <v>4419</v>
      </c>
    </row>
    <row r="4444" spans="1:2">
      <c r="A4444" s="11">
        <v>598097</v>
      </c>
      <c r="B4444" s="2" t="s">
        <v>4420</v>
      </c>
    </row>
    <row r="4445" spans="1:2">
      <c r="A4445" s="11">
        <v>598100</v>
      </c>
      <c r="B4445" s="2" t="s">
        <v>4421</v>
      </c>
    </row>
    <row r="4446" spans="1:2">
      <c r="A4446" s="11">
        <v>598119</v>
      </c>
      <c r="B4446" s="2" t="s">
        <v>4422</v>
      </c>
    </row>
    <row r="4447" spans="1:2">
      <c r="A4447" s="11">
        <v>598127</v>
      </c>
      <c r="B4447" s="2" t="s">
        <v>4423</v>
      </c>
    </row>
    <row r="4448" spans="1:2">
      <c r="A4448" s="11">
        <v>598135</v>
      </c>
      <c r="B4448" s="2" t="s">
        <v>4424</v>
      </c>
    </row>
    <row r="4449" spans="1:2">
      <c r="A4449" s="11">
        <v>598208</v>
      </c>
      <c r="B4449" s="2" t="s">
        <v>4425</v>
      </c>
    </row>
    <row r="4450" spans="1:2">
      <c r="A4450" s="11">
        <v>598216</v>
      </c>
      <c r="B4450" s="2" t="s">
        <v>4426</v>
      </c>
    </row>
    <row r="4451" spans="1:2">
      <c r="A4451" s="11">
        <v>598224</v>
      </c>
      <c r="B4451" s="2" t="s">
        <v>4427</v>
      </c>
    </row>
    <row r="4452" spans="1:2">
      <c r="A4452" s="11">
        <v>598232</v>
      </c>
      <c r="B4452" s="2" t="s">
        <v>4428</v>
      </c>
    </row>
    <row r="4453" spans="1:2">
      <c r="A4453" s="11">
        <v>598240</v>
      </c>
      <c r="B4453" s="2" t="s">
        <v>4429</v>
      </c>
    </row>
    <row r="4454" spans="1:2">
      <c r="A4454" s="11">
        <v>598267</v>
      </c>
      <c r="B4454" s="2" t="s">
        <v>4430</v>
      </c>
    </row>
    <row r="4455" spans="1:2">
      <c r="A4455" s="11">
        <v>598275</v>
      </c>
      <c r="B4455" s="2" t="s">
        <v>4431</v>
      </c>
    </row>
    <row r="4456" spans="1:2">
      <c r="A4456" s="11">
        <v>598291</v>
      </c>
      <c r="B4456" s="2" t="s">
        <v>4432</v>
      </c>
    </row>
    <row r="4457" spans="1:2">
      <c r="A4457" s="11">
        <v>598305</v>
      </c>
      <c r="B4457" s="2" t="s">
        <v>4433</v>
      </c>
    </row>
    <row r="4458" spans="1:2">
      <c r="A4458" s="11">
        <v>598313</v>
      </c>
      <c r="B4458" s="2" t="s">
        <v>4434</v>
      </c>
    </row>
    <row r="4459" spans="1:2">
      <c r="A4459" s="11">
        <v>598330</v>
      </c>
      <c r="B4459" s="2" t="s">
        <v>4435</v>
      </c>
    </row>
    <row r="4460" spans="1:2">
      <c r="A4460" s="11">
        <v>598356</v>
      </c>
      <c r="B4460" s="2" t="s">
        <v>4436</v>
      </c>
    </row>
    <row r="4461" spans="1:2">
      <c r="A4461" s="11">
        <v>598380</v>
      </c>
      <c r="B4461" s="2" t="s">
        <v>4437</v>
      </c>
    </row>
    <row r="4462" spans="1:2">
      <c r="A4462" s="11">
        <v>598399</v>
      </c>
      <c r="B4462" s="2" t="s">
        <v>4438</v>
      </c>
    </row>
    <row r="4463" spans="1:2">
      <c r="A4463" s="11">
        <v>598402</v>
      </c>
      <c r="B4463" s="2" t="s">
        <v>4439</v>
      </c>
    </row>
    <row r="4464" spans="1:2">
      <c r="A4464" s="11">
        <v>598410</v>
      </c>
      <c r="B4464" s="2" t="s">
        <v>4440</v>
      </c>
    </row>
    <row r="4465" spans="1:2">
      <c r="A4465" s="11">
        <v>598429</v>
      </c>
      <c r="B4465" s="2" t="s">
        <v>4441</v>
      </c>
    </row>
    <row r="4466" spans="1:2">
      <c r="A4466" s="11">
        <v>598470</v>
      </c>
      <c r="B4466" s="2" t="s">
        <v>4442</v>
      </c>
    </row>
    <row r="4467" spans="1:2">
      <c r="A4467" s="11">
        <v>598518</v>
      </c>
      <c r="B4467" s="2" t="s">
        <v>4443</v>
      </c>
    </row>
    <row r="4468" spans="1:2">
      <c r="A4468" s="11">
        <v>598534</v>
      </c>
      <c r="B4468" s="2" t="s">
        <v>4444</v>
      </c>
    </row>
    <row r="4469" spans="1:2">
      <c r="A4469" s="11">
        <v>598542</v>
      </c>
      <c r="B4469" s="2" t="s">
        <v>4445</v>
      </c>
    </row>
    <row r="4470" spans="1:2">
      <c r="A4470" s="11">
        <v>598569</v>
      </c>
      <c r="B4470" s="2" t="s">
        <v>4446</v>
      </c>
    </row>
    <row r="4471" spans="1:2">
      <c r="A4471" s="11">
        <v>598585</v>
      </c>
      <c r="B4471" s="2" t="s">
        <v>4447</v>
      </c>
    </row>
    <row r="4472" spans="1:2">
      <c r="A4472" s="11">
        <v>598593</v>
      </c>
      <c r="B4472" s="2" t="s">
        <v>4448</v>
      </c>
    </row>
    <row r="4473" spans="1:2">
      <c r="A4473" s="11">
        <v>598615</v>
      </c>
      <c r="B4473" s="2" t="s">
        <v>4449</v>
      </c>
    </row>
    <row r="4474" spans="1:2">
      <c r="A4474" s="11">
        <v>598623</v>
      </c>
      <c r="B4474" s="2" t="s">
        <v>4450</v>
      </c>
    </row>
    <row r="4475" spans="1:2">
      <c r="A4475" s="11">
        <v>598640</v>
      </c>
      <c r="B4475" s="2" t="s">
        <v>4451</v>
      </c>
    </row>
    <row r="4476" spans="1:2">
      <c r="A4476" s="11">
        <v>598658</v>
      </c>
      <c r="B4476" s="2" t="s">
        <v>4452</v>
      </c>
    </row>
    <row r="4477" spans="1:2">
      <c r="A4477" s="11">
        <v>598666</v>
      </c>
      <c r="B4477" s="2" t="s">
        <v>4453</v>
      </c>
    </row>
    <row r="4478" spans="1:2">
      <c r="A4478" s="11">
        <v>598682</v>
      </c>
      <c r="B4478" s="2" t="s">
        <v>4454</v>
      </c>
    </row>
    <row r="4479" spans="1:2">
      <c r="A4479" s="11">
        <v>598690</v>
      </c>
      <c r="B4479" s="2" t="s">
        <v>4455</v>
      </c>
    </row>
    <row r="4480" spans="1:2">
      <c r="A4480" s="11">
        <v>598704</v>
      </c>
      <c r="B4480" s="2" t="s">
        <v>4456</v>
      </c>
    </row>
    <row r="4481" spans="1:2">
      <c r="A4481" s="11">
        <v>598712</v>
      </c>
      <c r="B4481" s="2" t="s">
        <v>4457</v>
      </c>
    </row>
    <row r="4482" spans="1:2">
      <c r="A4482" s="11">
        <v>598720</v>
      </c>
      <c r="B4482" s="2" t="s">
        <v>4458</v>
      </c>
    </row>
    <row r="4483" spans="1:2">
      <c r="A4483" s="11">
        <v>598739</v>
      </c>
      <c r="B4483" s="2" t="s">
        <v>4459</v>
      </c>
    </row>
    <row r="4484" spans="1:2">
      <c r="A4484" s="11">
        <v>598755</v>
      </c>
      <c r="B4484" s="2" t="s">
        <v>4460</v>
      </c>
    </row>
    <row r="4485" spans="1:2">
      <c r="A4485" s="11">
        <v>598798</v>
      </c>
      <c r="B4485" s="2" t="s">
        <v>4461</v>
      </c>
    </row>
    <row r="4486" spans="1:2">
      <c r="A4486" s="11">
        <v>598801</v>
      </c>
      <c r="B4486" s="2" t="s">
        <v>4462</v>
      </c>
    </row>
    <row r="4487" spans="1:2">
      <c r="A4487" s="11">
        <v>598810</v>
      </c>
      <c r="B4487" s="2" t="s">
        <v>4463</v>
      </c>
    </row>
    <row r="4488" spans="1:2">
      <c r="A4488" s="11">
        <v>598836</v>
      </c>
      <c r="B4488" s="2" t="s">
        <v>4464</v>
      </c>
    </row>
    <row r="4489" spans="1:2">
      <c r="A4489" s="11">
        <v>598844</v>
      </c>
      <c r="B4489" s="2" t="s">
        <v>4465</v>
      </c>
    </row>
    <row r="4490" spans="1:2">
      <c r="A4490" s="11">
        <v>598852</v>
      </c>
      <c r="B4490" s="2" t="s">
        <v>4466</v>
      </c>
    </row>
    <row r="4491" spans="1:2">
      <c r="A4491" s="11">
        <v>598860</v>
      </c>
      <c r="B4491" s="2" t="s">
        <v>4467</v>
      </c>
    </row>
    <row r="4492" spans="1:2">
      <c r="A4492" s="11">
        <v>598879</v>
      </c>
      <c r="B4492" s="2" t="s">
        <v>4468</v>
      </c>
    </row>
    <row r="4493" spans="1:2">
      <c r="A4493" s="11">
        <v>598895</v>
      </c>
      <c r="B4493" s="2" t="s">
        <v>4469</v>
      </c>
    </row>
    <row r="4494" spans="1:2">
      <c r="A4494" s="11">
        <v>598909</v>
      </c>
      <c r="B4494" s="2" t="s">
        <v>4470</v>
      </c>
    </row>
    <row r="4495" spans="1:2">
      <c r="A4495" s="11">
        <v>598917</v>
      </c>
      <c r="B4495" s="2" t="s">
        <v>4471</v>
      </c>
    </row>
    <row r="4496" spans="1:2">
      <c r="A4496" s="11">
        <v>598941</v>
      </c>
      <c r="B4496" s="2" t="s">
        <v>4472</v>
      </c>
    </row>
    <row r="4497" spans="1:2">
      <c r="A4497" s="11">
        <v>598950</v>
      </c>
      <c r="B4497" s="2" t="s">
        <v>4473</v>
      </c>
    </row>
    <row r="4498" spans="1:2">
      <c r="A4498" s="11">
        <v>598968</v>
      </c>
      <c r="B4498" s="2" t="s">
        <v>4474</v>
      </c>
    </row>
    <row r="4499" spans="1:2">
      <c r="A4499" s="11">
        <v>598984</v>
      </c>
      <c r="B4499" s="2" t="s">
        <v>4475</v>
      </c>
    </row>
    <row r="4500" spans="1:2">
      <c r="A4500" s="11">
        <v>599000</v>
      </c>
      <c r="B4500" s="2" t="s">
        <v>4476</v>
      </c>
    </row>
    <row r="4501" spans="1:2">
      <c r="A4501" s="11">
        <v>599018</v>
      </c>
      <c r="B4501" s="2" t="s">
        <v>4477</v>
      </c>
    </row>
    <row r="4502" spans="1:2">
      <c r="A4502" s="11">
        <v>599026</v>
      </c>
      <c r="B4502" s="2" t="s">
        <v>4478</v>
      </c>
    </row>
    <row r="4503" spans="1:2">
      <c r="A4503" s="11">
        <v>599042</v>
      </c>
      <c r="B4503" s="2" t="s">
        <v>4479</v>
      </c>
    </row>
    <row r="4504" spans="1:2">
      <c r="A4504" s="11">
        <v>599050</v>
      </c>
      <c r="B4504" s="2" t="s">
        <v>4480</v>
      </c>
    </row>
    <row r="4505" spans="1:2">
      <c r="A4505" s="11">
        <v>599107</v>
      </c>
      <c r="B4505" s="2" t="s">
        <v>4481</v>
      </c>
    </row>
    <row r="4506" spans="1:2">
      <c r="A4506" s="11">
        <v>599123</v>
      </c>
      <c r="B4506" s="2" t="s">
        <v>4482</v>
      </c>
    </row>
    <row r="4507" spans="1:2">
      <c r="A4507" s="11">
        <v>599140</v>
      </c>
      <c r="B4507" s="2" t="s">
        <v>4483</v>
      </c>
    </row>
    <row r="4508" spans="1:2">
      <c r="A4508" s="11">
        <v>599158</v>
      </c>
      <c r="B4508" s="2" t="s">
        <v>4484</v>
      </c>
    </row>
    <row r="4509" spans="1:2">
      <c r="A4509" s="11">
        <v>599174</v>
      </c>
      <c r="B4509" s="2" t="s">
        <v>4485</v>
      </c>
    </row>
    <row r="4510" spans="1:2">
      <c r="A4510" s="11">
        <v>599190</v>
      </c>
      <c r="B4510" s="2" t="s">
        <v>4486</v>
      </c>
    </row>
    <row r="4511" spans="1:2">
      <c r="A4511" s="11">
        <v>599204</v>
      </c>
      <c r="B4511" s="2" t="s">
        <v>4487</v>
      </c>
    </row>
    <row r="4512" spans="1:2">
      <c r="A4512" s="11">
        <v>599212</v>
      </c>
      <c r="B4512" s="2" t="s">
        <v>4488</v>
      </c>
    </row>
    <row r="4513" spans="1:2">
      <c r="A4513" s="11">
        <v>599239</v>
      </c>
      <c r="B4513" s="2" t="s">
        <v>4489</v>
      </c>
    </row>
    <row r="4514" spans="1:2">
      <c r="A4514" s="11">
        <v>599247</v>
      </c>
      <c r="B4514" s="2" t="s">
        <v>4490</v>
      </c>
    </row>
    <row r="4515" spans="1:2">
      <c r="A4515" s="11">
        <v>599263</v>
      </c>
      <c r="B4515" s="2" t="s">
        <v>4491</v>
      </c>
    </row>
    <row r="4516" spans="1:2">
      <c r="A4516" s="11">
        <v>599280</v>
      </c>
      <c r="B4516" s="2" t="s">
        <v>4492</v>
      </c>
    </row>
    <row r="4517" spans="1:2">
      <c r="A4517" s="11">
        <v>599301</v>
      </c>
      <c r="B4517" s="2" t="s">
        <v>4493</v>
      </c>
    </row>
    <row r="4518" spans="1:2">
      <c r="A4518" s="11">
        <v>599328</v>
      </c>
      <c r="B4518" s="2" t="s">
        <v>4494</v>
      </c>
    </row>
    <row r="4519" spans="1:2">
      <c r="A4519" s="11">
        <v>599336</v>
      </c>
      <c r="B4519" s="2" t="s">
        <v>4495</v>
      </c>
    </row>
    <row r="4520" spans="1:2">
      <c r="A4520" s="11">
        <v>599387</v>
      </c>
      <c r="B4520" s="2" t="s">
        <v>4496</v>
      </c>
    </row>
    <row r="4521" spans="1:2">
      <c r="A4521" s="11">
        <v>599433</v>
      </c>
      <c r="B4521" s="2" t="s">
        <v>4497</v>
      </c>
    </row>
    <row r="4522" spans="1:2">
      <c r="A4522" s="11">
        <v>599441</v>
      </c>
      <c r="B4522" s="2" t="s">
        <v>4498</v>
      </c>
    </row>
    <row r="4523" spans="1:2">
      <c r="A4523" s="11">
        <v>599476</v>
      </c>
      <c r="B4523" s="2" t="s">
        <v>4499</v>
      </c>
    </row>
    <row r="4524" spans="1:2">
      <c r="A4524" s="11">
        <v>599484</v>
      </c>
      <c r="B4524" s="2" t="s">
        <v>4500</v>
      </c>
    </row>
    <row r="4525" spans="1:2">
      <c r="A4525" s="11">
        <v>599506</v>
      </c>
      <c r="B4525" s="2" t="s">
        <v>4501</v>
      </c>
    </row>
    <row r="4526" spans="1:2">
      <c r="A4526" s="11">
        <v>599514</v>
      </c>
      <c r="B4526" s="2" t="s">
        <v>4502</v>
      </c>
    </row>
    <row r="4527" spans="1:2">
      <c r="A4527" s="11">
        <v>599530</v>
      </c>
      <c r="B4527" s="2" t="s">
        <v>4503</v>
      </c>
    </row>
    <row r="4528" spans="1:2">
      <c r="A4528" s="11">
        <v>599549</v>
      </c>
      <c r="B4528" s="2" t="s">
        <v>4504</v>
      </c>
    </row>
    <row r="4529" spans="1:2">
      <c r="A4529" s="11">
        <v>599557</v>
      </c>
      <c r="B4529" s="2" t="s">
        <v>4505</v>
      </c>
    </row>
    <row r="4530" spans="1:2">
      <c r="A4530" s="11">
        <v>599573</v>
      </c>
      <c r="B4530" s="2" t="s">
        <v>4506</v>
      </c>
    </row>
    <row r="4531" spans="1:2">
      <c r="A4531" s="11">
        <v>599590</v>
      </c>
      <c r="B4531" s="2" t="s">
        <v>4507</v>
      </c>
    </row>
    <row r="4532" spans="1:2">
      <c r="A4532" s="11">
        <v>599603</v>
      </c>
      <c r="B4532" s="2" t="s">
        <v>4508</v>
      </c>
    </row>
    <row r="4533" spans="1:2">
      <c r="A4533" s="11">
        <v>599620</v>
      </c>
      <c r="B4533" s="2" t="s">
        <v>4509</v>
      </c>
    </row>
    <row r="4534" spans="1:2">
      <c r="A4534" s="11">
        <v>599670</v>
      </c>
      <c r="B4534" s="2" t="s">
        <v>4510</v>
      </c>
    </row>
    <row r="4535" spans="1:2">
      <c r="A4535" s="11">
        <v>599689</v>
      </c>
      <c r="B4535" s="2" t="s">
        <v>4511</v>
      </c>
    </row>
    <row r="4536" spans="1:2">
      <c r="A4536" s="11">
        <v>599700</v>
      </c>
      <c r="B4536" s="2" t="s">
        <v>4512</v>
      </c>
    </row>
    <row r="4537" spans="1:2">
      <c r="A4537" s="11">
        <v>599719</v>
      </c>
      <c r="B4537" s="2" t="s">
        <v>4513</v>
      </c>
    </row>
    <row r="4538" spans="1:2">
      <c r="A4538" s="11">
        <v>599727</v>
      </c>
      <c r="B4538" s="2" t="s">
        <v>4514</v>
      </c>
    </row>
    <row r="4539" spans="1:2">
      <c r="A4539" s="11">
        <v>599794</v>
      </c>
      <c r="B4539" s="2" t="s">
        <v>4515</v>
      </c>
    </row>
    <row r="4540" spans="1:2">
      <c r="A4540" s="11">
        <v>599816</v>
      </c>
      <c r="B4540" s="2" t="s">
        <v>4516</v>
      </c>
    </row>
    <row r="4541" spans="1:2">
      <c r="A4541" s="11">
        <v>599824</v>
      </c>
      <c r="B4541" s="2" t="s">
        <v>4517</v>
      </c>
    </row>
    <row r="4542" spans="1:2">
      <c r="A4542" s="11">
        <v>599832</v>
      </c>
      <c r="B4542" s="2" t="s">
        <v>4518</v>
      </c>
    </row>
    <row r="4543" spans="1:2">
      <c r="A4543" s="11">
        <v>599840</v>
      </c>
      <c r="B4543" s="2" t="s">
        <v>4519</v>
      </c>
    </row>
    <row r="4544" spans="1:2">
      <c r="A4544" s="11">
        <v>599859</v>
      </c>
      <c r="B4544" s="2" t="s">
        <v>4520</v>
      </c>
    </row>
    <row r="4545" spans="1:2">
      <c r="A4545" s="11">
        <v>599867</v>
      </c>
      <c r="B4545" s="2" t="s">
        <v>4521</v>
      </c>
    </row>
    <row r="4546" spans="1:2">
      <c r="A4546" s="11">
        <v>599875</v>
      </c>
      <c r="B4546" s="2" t="s">
        <v>4522</v>
      </c>
    </row>
    <row r="4547" spans="1:2">
      <c r="A4547" s="11">
        <v>599930</v>
      </c>
      <c r="B4547" s="2" t="s">
        <v>4523</v>
      </c>
    </row>
    <row r="4548" spans="1:2">
      <c r="A4548" s="11">
        <v>599956</v>
      </c>
      <c r="B4548" s="2" t="s">
        <v>4524</v>
      </c>
    </row>
    <row r="4549" spans="1:2">
      <c r="A4549" s="11">
        <v>599964</v>
      </c>
      <c r="B4549" s="2" t="s">
        <v>4525</v>
      </c>
    </row>
    <row r="4550" spans="1:2">
      <c r="A4550" s="11">
        <v>599972</v>
      </c>
      <c r="B4550" s="2" t="s">
        <v>4526</v>
      </c>
    </row>
    <row r="4551" spans="1:2">
      <c r="A4551" s="11">
        <v>599980</v>
      </c>
      <c r="B4551" s="2" t="s">
        <v>4527</v>
      </c>
    </row>
    <row r="4552" spans="1:2">
      <c r="A4552" s="11">
        <v>600008</v>
      </c>
      <c r="B4552" s="2" t="s">
        <v>4528</v>
      </c>
    </row>
    <row r="4553" spans="1:2">
      <c r="A4553" s="11">
        <v>600016</v>
      </c>
      <c r="B4553" s="2" t="s">
        <v>4529</v>
      </c>
    </row>
    <row r="4554" spans="1:2">
      <c r="A4554" s="11">
        <v>600032</v>
      </c>
      <c r="B4554" s="2" t="s">
        <v>4530</v>
      </c>
    </row>
    <row r="4555" spans="1:2">
      <c r="A4555" s="11">
        <v>600067</v>
      </c>
      <c r="B4555" s="2" t="s">
        <v>4531</v>
      </c>
    </row>
    <row r="4556" spans="1:2">
      <c r="A4556" s="11">
        <v>600130</v>
      </c>
      <c r="B4556" s="2" t="s">
        <v>4532</v>
      </c>
    </row>
    <row r="4557" spans="1:2">
      <c r="A4557" s="11">
        <v>600148</v>
      </c>
      <c r="B4557" s="2" t="s">
        <v>4533</v>
      </c>
    </row>
    <row r="4558" spans="1:2">
      <c r="A4558" s="11">
        <v>600210</v>
      </c>
      <c r="B4558" s="2" t="s">
        <v>4534</v>
      </c>
    </row>
    <row r="4559" spans="1:2">
      <c r="A4559" s="11">
        <v>600237</v>
      </c>
      <c r="B4559" s="2" t="s">
        <v>4535</v>
      </c>
    </row>
    <row r="4560" spans="1:2">
      <c r="A4560" s="11">
        <v>600245</v>
      </c>
      <c r="B4560" s="2" t="s">
        <v>4536</v>
      </c>
    </row>
    <row r="4561" spans="1:2">
      <c r="A4561" s="11">
        <v>600318</v>
      </c>
      <c r="B4561" s="2" t="s">
        <v>4537</v>
      </c>
    </row>
    <row r="4562" spans="1:2">
      <c r="A4562" s="11">
        <v>600326</v>
      </c>
      <c r="B4562" s="2" t="s">
        <v>4538</v>
      </c>
    </row>
    <row r="4563" spans="1:2">
      <c r="A4563" s="11">
        <v>600334</v>
      </c>
      <c r="B4563" s="2" t="s">
        <v>4539</v>
      </c>
    </row>
    <row r="4564" spans="1:2">
      <c r="A4564" s="11">
        <v>600342</v>
      </c>
      <c r="B4564" s="2" t="s">
        <v>4540</v>
      </c>
    </row>
    <row r="4565" spans="1:2">
      <c r="A4565" s="11">
        <v>600431</v>
      </c>
      <c r="B4565" s="2" t="s">
        <v>4541</v>
      </c>
    </row>
    <row r="4566" spans="1:2">
      <c r="A4566" s="11">
        <v>600490</v>
      </c>
      <c r="B4566" s="2" t="s">
        <v>4542</v>
      </c>
    </row>
    <row r="4567" spans="1:2">
      <c r="A4567" s="11">
        <v>600512</v>
      </c>
      <c r="B4567" s="2" t="s">
        <v>4543</v>
      </c>
    </row>
    <row r="4568" spans="1:2">
      <c r="A4568" s="11">
        <v>600520</v>
      </c>
      <c r="B4568" s="2" t="s">
        <v>4544</v>
      </c>
    </row>
    <row r="4569" spans="1:2">
      <c r="A4569" s="11">
        <v>600555</v>
      </c>
      <c r="B4569" s="2" t="s">
        <v>4545</v>
      </c>
    </row>
    <row r="4570" spans="1:2">
      <c r="A4570" s="11">
        <v>600571</v>
      </c>
      <c r="B4570" s="2" t="s">
        <v>4546</v>
      </c>
    </row>
    <row r="4571" spans="1:2">
      <c r="A4571" s="11">
        <v>600580</v>
      </c>
      <c r="B4571" s="2" t="s">
        <v>4547</v>
      </c>
    </row>
    <row r="4572" spans="1:2">
      <c r="A4572" s="11">
        <v>600601</v>
      </c>
      <c r="B4572" s="2" t="s">
        <v>4548</v>
      </c>
    </row>
    <row r="4573" spans="1:2">
      <c r="A4573" s="11">
        <v>600610</v>
      </c>
      <c r="B4573" s="2" t="s">
        <v>4549</v>
      </c>
    </row>
    <row r="4574" spans="1:2">
      <c r="A4574" s="11">
        <v>600628</v>
      </c>
      <c r="B4574" s="2" t="s">
        <v>4550</v>
      </c>
    </row>
    <row r="4575" spans="1:2">
      <c r="A4575" s="11">
        <v>600644</v>
      </c>
      <c r="B4575" s="2" t="s">
        <v>4551</v>
      </c>
    </row>
    <row r="4576" spans="1:2">
      <c r="A4576" s="11">
        <v>600660</v>
      </c>
      <c r="B4576" s="2" t="s">
        <v>4552</v>
      </c>
    </row>
    <row r="4577" spans="1:2">
      <c r="A4577" s="11">
        <v>600709</v>
      </c>
      <c r="B4577" s="2" t="s">
        <v>4553</v>
      </c>
    </row>
    <row r="4578" spans="1:2">
      <c r="A4578" s="11">
        <v>600741</v>
      </c>
      <c r="B4578" s="2" t="s">
        <v>4554</v>
      </c>
    </row>
    <row r="4579" spans="1:2">
      <c r="A4579" s="11">
        <v>600750</v>
      </c>
      <c r="B4579" s="2" t="s">
        <v>4555</v>
      </c>
    </row>
    <row r="4580" spans="1:2">
      <c r="A4580" s="11">
        <v>600776</v>
      </c>
      <c r="B4580" s="2" t="s">
        <v>4556</v>
      </c>
    </row>
    <row r="4581" spans="1:2">
      <c r="A4581" s="11">
        <v>600792</v>
      </c>
      <c r="B4581" s="2" t="s">
        <v>4557</v>
      </c>
    </row>
    <row r="4582" spans="1:2">
      <c r="A4582" s="11">
        <v>600806</v>
      </c>
      <c r="B4582" s="2" t="s">
        <v>4558</v>
      </c>
    </row>
    <row r="4583" spans="1:2">
      <c r="A4583" s="11">
        <v>600822</v>
      </c>
      <c r="B4583" s="2" t="s">
        <v>4559</v>
      </c>
    </row>
    <row r="4584" spans="1:2">
      <c r="A4584" s="11">
        <v>600849</v>
      </c>
      <c r="B4584" s="2" t="s">
        <v>4560</v>
      </c>
    </row>
    <row r="4585" spans="1:2">
      <c r="A4585" s="11">
        <v>600890</v>
      </c>
      <c r="B4585" s="2" t="s">
        <v>4561</v>
      </c>
    </row>
    <row r="4586" spans="1:2">
      <c r="A4586" s="11">
        <v>600903</v>
      </c>
      <c r="B4586" s="2" t="s">
        <v>4562</v>
      </c>
    </row>
    <row r="4587" spans="1:2">
      <c r="A4587" s="11">
        <v>600911</v>
      </c>
      <c r="B4587" s="2" t="s">
        <v>4563</v>
      </c>
    </row>
    <row r="4588" spans="1:2">
      <c r="A4588" s="11">
        <v>600920</v>
      </c>
      <c r="B4588" s="2" t="s">
        <v>4564</v>
      </c>
    </row>
    <row r="4589" spans="1:2">
      <c r="A4589" s="11">
        <v>600938</v>
      </c>
      <c r="B4589" s="2" t="s">
        <v>4565</v>
      </c>
    </row>
    <row r="4590" spans="1:2">
      <c r="A4590" s="11">
        <v>600954</v>
      </c>
      <c r="B4590" s="2" t="s">
        <v>4566</v>
      </c>
    </row>
    <row r="4591" spans="1:2">
      <c r="A4591" s="11">
        <v>600970</v>
      </c>
      <c r="B4591" s="2" t="s">
        <v>4567</v>
      </c>
    </row>
    <row r="4592" spans="1:2">
      <c r="A4592" s="11">
        <v>601012</v>
      </c>
      <c r="B4592" s="2" t="s">
        <v>4568</v>
      </c>
    </row>
    <row r="4593" spans="1:2">
      <c r="A4593" s="11">
        <v>601039</v>
      </c>
      <c r="B4593" s="2" t="s">
        <v>4569</v>
      </c>
    </row>
    <row r="4594" spans="1:2">
      <c r="A4594" s="11">
        <v>601071</v>
      </c>
      <c r="B4594" s="2" t="s">
        <v>4570</v>
      </c>
    </row>
    <row r="4595" spans="1:2">
      <c r="A4595" s="11">
        <v>601101</v>
      </c>
      <c r="B4595" s="2" t="s">
        <v>4571</v>
      </c>
    </row>
    <row r="4596" spans="1:2">
      <c r="A4596" s="11">
        <v>601128</v>
      </c>
      <c r="B4596" s="2" t="s">
        <v>4572</v>
      </c>
    </row>
    <row r="4597" spans="1:2">
      <c r="A4597" s="11">
        <v>601225</v>
      </c>
      <c r="B4597" s="2" t="s">
        <v>4573</v>
      </c>
    </row>
    <row r="4598" spans="1:2">
      <c r="A4598" s="11">
        <v>601233</v>
      </c>
      <c r="B4598" s="2" t="s">
        <v>4574</v>
      </c>
    </row>
    <row r="4599" spans="1:2">
      <c r="A4599" s="11">
        <v>601292</v>
      </c>
      <c r="B4599" s="2" t="s">
        <v>4575</v>
      </c>
    </row>
    <row r="4600" spans="1:2">
      <c r="A4600" s="11">
        <v>601349</v>
      </c>
      <c r="B4600" s="2" t="s">
        <v>4576</v>
      </c>
    </row>
    <row r="4601" spans="1:2">
      <c r="A4601" s="11">
        <v>601527</v>
      </c>
      <c r="B4601" s="2" t="s">
        <v>4577</v>
      </c>
    </row>
    <row r="4602" spans="1:2">
      <c r="A4602" s="11">
        <v>601551</v>
      </c>
      <c r="B4602" s="2" t="s">
        <v>4578</v>
      </c>
    </row>
    <row r="4603" spans="1:2">
      <c r="A4603" s="11">
        <v>601578</v>
      </c>
      <c r="B4603" s="2" t="s">
        <v>4579</v>
      </c>
    </row>
    <row r="4604" spans="1:2">
      <c r="A4604" s="11">
        <v>601594</v>
      </c>
      <c r="B4604" s="2" t="s">
        <v>4580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2019-02-20T01:06:33Z</cp:lastPrinted>
  <dcterms:created xsi:type="dcterms:W3CDTF">2002-12-03T05:26:56Z</dcterms:created>
  <dcterms:modified xsi:type="dcterms:W3CDTF">2019-02-20T01:07:49Z</dcterms:modified>
</cp:coreProperties>
</file>